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3\Skyting\"/>
    </mc:Choice>
  </mc:AlternateContent>
  <xr:revisionPtr revIDLastSave="0" documentId="13_ncr:1_{8ADFA8AB-DB53-48C4-A341-E5476649A3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Stevne!$A$5:$AV$22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22" i="1" l="1"/>
  <c r="AS12" i="1" l="1"/>
  <c r="AS19" i="1"/>
  <c r="AS17" i="1"/>
  <c r="AS16" i="1"/>
  <c r="AS18" i="1"/>
  <c r="AS9" i="1"/>
  <c r="AS15" i="1"/>
  <c r="AS10" i="1"/>
  <c r="AS20" i="1"/>
  <c r="AS11" i="1"/>
  <c r="AS7" i="1"/>
  <c r="AS8" i="1"/>
  <c r="AS14" i="1"/>
  <c r="AS13" i="1"/>
  <c r="AT12" i="1"/>
  <c r="AT19" i="1"/>
  <c r="AT17" i="1"/>
  <c r="AT16" i="1"/>
  <c r="AT18" i="1"/>
  <c r="AT9" i="1"/>
  <c r="AT15" i="1"/>
  <c r="AT10" i="1"/>
  <c r="AT20" i="1"/>
  <c r="AT11" i="1"/>
  <c r="AT7" i="1"/>
  <c r="AT8" i="1"/>
  <c r="AT14" i="1"/>
  <c r="AT13" i="1"/>
  <c r="R22" i="1"/>
  <c r="U22" i="1" s="1"/>
  <c r="U12" i="1"/>
  <c r="U19" i="1"/>
  <c r="U17" i="1"/>
  <c r="U16" i="1"/>
  <c r="U18" i="1"/>
  <c r="U9" i="1"/>
  <c r="U15" i="1"/>
  <c r="U10" i="1"/>
  <c r="U20" i="1"/>
  <c r="U11" i="1"/>
  <c r="U7" i="1"/>
  <c r="U8" i="1"/>
  <c r="U14" i="1"/>
  <c r="U13" i="1"/>
  <c r="X22" i="1"/>
  <c r="AA22" i="1" s="1"/>
  <c r="AA12" i="1"/>
  <c r="AA19" i="1"/>
  <c r="AA17" i="1"/>
  <c r="AA16" i="1"/>
  <c r="AA18" i="1"/>
  <c r="AA9" i="1"/>
  <c r="AA15" i="1"/>
  <c r="AA10" i="1"/>
  <c r="AA20" i="1"/>
  <c r="AA11" i="1"/>
  <c r="AA7" i="1"/>
  <c r="AA8" i="1"/>
  <c r="AA14" i="1"/>
  <c r="AA13" i="1"/>
  <c r="AD22" i="1"/>
  <c r="AG22" i="1" s="1"/>
  <c r="AG12" i="1"/>
  <c r="AG19" i="1"/>
  <c r="AG17" i="1"/>
  <c r="AG16" i="1"/>
  <c r="AG18" i="1"/>
  <c r="AG9" i="1"/>
  <c r="AG15" i="1"/>
  <c r="AG10" i="1"/>
  <c r="AG20" i="1"/>
  <c r="AG11" i="1"/>
  <c r="AG7" i="1"/>
  <c r="AG8" i="1"/>
  <c r="AG14" i="1"/>
  <c r="AG13" i="1"/>
  <c r="AM20" i="1"/>
  <c r="AM9" i="1"/>
  <c r="AM11" i="1"/>
  <c r="AM7" i="1"/>
  <c r="AM19" i="1"/>
  <c r="AM15" i="1"/>
  <c r="AM18" i="1"/>
  <c r="AM8" i="1"/>
  <c r="AM12" i="1"/>
  <c r="AM10" i="1"/>
  <c r="AM14" i="1"/>
  <c r="AM16" i="1"/>
  <c r="AM17" i="1"/>
  <c r="AM13" i="1"/>
  <c r="AJ22" i="1"/>
  <c r="AM22" i="1" s="1"/>
  <c r="O21" i="1"/>
  <c r="O20" i="1"/>
  <c r="O9" i="1"/>
  <c r="O11" i="1"/>
  <c r="O7" i="1"/>
  <c r="O19" i="1"/>
  <c r="O15" i="1"/>
  <c r="O18" i="1"/>
  <c r="O8" i="1"/>
  <c r="O12" i="1"/>
  <c r="O10" i="1"/>
  <c r="O14" i="1"/>
  <c r="O16" i="1"/>
  <c r="O17" i="1"/>
  <c r="O13" i="1"/>
  <c r="I21" i="1"/>
  <c r="I20" i="1"/>
  <c r="I9" i="1"/>
  <c r="I11" i="1"/>
  <c r="I7" i="1"/>
  <c r="I19" i="1"/>
  <c r="I15" i="1"/>
  <c r="I18" i="1"/>
  <c r="I8" i="1"/>
  <c r="I12" i="1"/>
  <c r="I10" i="1"/>
  <c r="I14" i="1"/>
  <c r="I16" i="1"/>
  <c r="I17" i="1"/>
  <c r="AU18" i="1" l="1"/>
  <c r="AU9" i="1"/>
  <c r="AU14" i="1"/>
  <c r="AU19" i="1"/>
  <c r="AU10" i="1"/>
  <c r="AU15" i="1"/>
  <c r="AU20" i="1"/>
  <c r="AU12" i="1"/>
  <c r="AU17" i="1"/>
  <c r="AU16" i="1"/>
  <c r="AU8" i="1"/>
  <c r="AU7" i="1"/>
  <c r="AU11" i="1"/>
  <c r="L22" i="1"/>
  <c r="O22" i="1" s="1"/>
  <c r="I13" i="1"/>
  <c r="AU13" i="1" s="1"/>
  <c r="F22" i="1"/>
  <c r="I22" i="1" s="1"/>
  <c r="AP22" i="1"/>
  <c r="AS22" i="1" s="1"/>
</calcChain>
</file>

<file path=xl/sharedStrings.xml><?xml version="1.0" encoding="utf-8"?>
<sst xmlns="http://schemas.openxmlformats.org/spreadsheetml/2006/main" count="91" uniqueCount="63">
  <si>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</si>
  <si>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</si>
  <si>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</si>
  <si>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</si>
  <si>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</si>
  <si>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</si>
  <si>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</si>
  <si>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</si>
  <si>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</si>
  <si>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</si>
  <si>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</si>
  <si>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</si>
  <si>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</si>
  <si>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</si>
  <si>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</si>
  <si>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</si>
  <si>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</si>
  <si>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</si>
  <si>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1</t>
  </si>
  <si>
    <t>NROF Kongsberg / HV-03</t>
  </si>
  <si>
    <t>Øvelse 6</t>
  </si>
  <si>
    <t>Prosedyrefeil belønnes med 10 poeng minus</t>
  </si>
  <si>
    <t>NROF Kongsberg - Stevne Rifle og Pistol</t>
  </si>
  <si>
    <t>Sjt.Jon Andersen</t>
  </si>
  <si>
    <t>Kevin Sidro</t>
  </si>
  <si>
    <t>NROF Kongsberg / (HV)</t>
  </si>
  <si>
    <t>NROF Kongsberg / HV-03 (Gunnerside)</t>
  </si>
  <si>
    <t>NROF Kongsberg / (Hæren)</t>
  </si>
  <si>
    <t>Navn</t>
  </si>
  <si>
    <t>Vkorp Gjermund Pettersen</t>
  </si>
  <si>
    <t>Klasse 2</t>
  </si>
  <si>
    <t>Lt Rune Poortman</t>
  </si>
  <si>
    <t>Fenr Roy Wang</t>
  </si>
  <si>
    <t>Lt Johan Røneid</t>
  </si>
  <si>
    <t>Fenr Bård Kanstad</t>
  </si>
  <si>
    <t>Øvelse 3</t>
  </si>
  <si>
    <t>Øv 3</t>
  </si>
  <si>
    <t>Sjt Jan Vidar Moen Steen</t>
  </si>
  <si>
    <t>Kapt Truls B. Lang</t>
  </si>
  <si>
    <t>Heistadmoen, 20.06.2023</t>
  </si>
  <si>
    <t>Øvelse 4</t>
  </si>
  <si>
    <t>Øvelse 5</t>
  </si>
  <si>
    <t>Øvelse 7</t>
  </si>
  <si>
    <t>Martin Johannessen</t>
  </si>
  <si>
    <t>HV-03 (Gunnerside)</t>
  </si>
  <si>
    <t>NROF Kongsberg</t>
  </si>
  <si>
    <t>Vegar Rønningen</t>
  </si>
  <si>
    <t>NROF Drammen</t>
  </si>
  <si>
    <t>Sjt Odd-Magne Karlsen</t>
  </si>
  <si>
    <t>Jakob Evensen</t>
  </si>
  <si>
    <t>2x5 skudd rifle, fri skytestilling bak bukk, avstand 100m, 2 tredjedels-figurer og 3 kvart-figurer, stående ladd og 45 grader ved ild, 30s skytetid.</t>
  </si>
  <si>
    <t>Øv 1-2</t>
  </si>
  <si>
    <t>Som øv 1 og 2, men 40 sekunder skytetid</t>
  </si>
  <si>
    <t>Øv 4</t>
  </si>
  <si>
    <t>2x5 skudd pistol, fri skytestilling bak bukk, avstand 10m, 2 tredjedels-figurer og 3 kvart-figurer, pistol halvladd og hylstret ved ild, 15s skytetid.</t>
  </si>
  <si>
    <t>2x5 skudd pistol, 1. magasin beste hånd, 2. magasin dårligste hånd, avstand 10m, 2 tredjedels-figurer og 3 kvart-figurer, pistol halvladd og hylstret ved ild, 30s skytetid.</t>
  </si>
  <si>
    <t>Øv 5</t>
  </si>
  <si>
    <t>Øv 6</t>
  </si>
  <si>
    <t>Øv 7</t>
  </si>
  <si>
    <t>Som øv 4</t>
  </si>
  <si>
    <t>10 skudd pistol i ett magasin, fri skytestilling bak bukk, avstand 10m, 2 tredjedels-figurer og 3 kvart-figurer, pistol ladd og 45 grader ved ild, 10s skytetid.</t>
  </si>
  <si>
    <t>Rune Poortman</t>
  </si>
  <si>
    <t>Konst Trond Kleven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</si>
</sst>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198120</xdr:colOff>
      <xdr:row>0</xdr:row>
      <xdr:rowOff>7620</xdr:rowOff>
    </xdr:from>
    <xdr:to>
      <xdr:col>46</xdr:col>
      <xdr:colOff>289559</xdr:colOff>
      <xdr:row>1</xdr:row>
      <xdr:rowOff>171450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2"/>
  <sheetViews>
    <sheetView tabSelected="1" topLeftCell="B1" zoomScaleNormal="100" workbookViewId="0">
      <selection activeCell="B18" sqref="B18"/>
    </sheetView>
  </sheetViews>
  <sheetFormatPr defaultColWidth="9.109375" defaultRowHeight="13.2" x14ac:dyDescent="0.25"/>
  <cols>
    <col min="1" max="1" width="6.77734375" customWidth="1"/>
    <col min="2" max="2" width="31.77734375" customWidth="1"/>
    <col min="3" max="3" width="28.77734375" customWidth="1"/>
    <col min="4" max="6" width="4.77734375" customWidth="1"/>
    <col min="7" max="7" width="3.44140625" bestFit="1" customWidth="1"/>
    <col min="8" max="8" width="3.5546875" bestFit="1" customWidth="1"/>
    <col min="9" max="9" width="5.77734375" customWidth="1"/>
    <col min="10" max="12" width="4.88671875" customWidth="1"/>
    <col min="13" max="13" width="3.44140625" bestFit="1" customWidth="1"/>
    <col min="14" max="14" width="3.5546875" bestFit="1" customWidth="1"/>
    <col min="15" max="18" width="4.88671875" customWidth="1"/>
    <col min="19" max="19" width="3.44140625" bestFit="1" customWidth="1"/>
    <col min="20" max="20" width="3.5546875" bestFit="1" customWidth="1"/>
    <col min="21" max="24" width="4.88671875" customWidth="1"/>
    <col min="25" max="25" width="3.44140625" bestFit="1" customWidth="1"/>
    <col min="26" max="26" width="3.5546875" bestFit="1" customWidth="1"/>
    <col min="27" max="30" width="4.88671875" customWidth="1"/>
    <col min="31" max="31" width="3.44140625" bestFit="1" customWidth="1"/>
    <col min="32" max="32" width="3.5546875" bestFit="1" customWidth="1"/>
    <col min="33" max="33" width="4.44140625" bestFit="1" customWidth="1"/>
    <col min="34" max="36" width="5" customWidth="1"/>
    <col min="37" max="37" width="3.44140625" bestFit="1" customWidth="1"/>
    <col min="38" max="38" width="3.5546875" bestFit="1" customWidth="1"/>
    <col min="39" max="42" width="5" customWidth="1"/>
    <col min="43" max="43" width="3.88671875" customWidth="1"/>
    <col min="44" max="44" width="3.77734375" customWidth="1"/>
    <col min="45" max="45" width="5" customWidth="1"/>
    <col min="46" max="46" width="4.6640625" customWidth="1"/>
    <col min="47" max="47" width="6.77734375" customWidth="1"/>
  </cols>
  <sheetData>
    <row r="1" spans="1:47" ht="22.8" x14ac:dyDescent="0.4">
      <c r="A1" s="70" t="s">
        <v>22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2"/>
    </row>
    <row r="2" spans="1:47" ht="18" customHeight="1" thickBot="1" x14ac:dyDescent="0.35">
      <c r="A2" s="73" t="s">
        <v>39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5"/>
    </row>
    <row r="3" spans="1:4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12.75" customHeight="1" thickBot="1" x14ac:dyDescent="0.3">
      <c r="A5" s="45"/>
      <c r="B5" s="46" t="s">
        <v>28</v>
      </c>
      <c r="C5" s="37"/>
      <c r="D5" s="62" t="s">
        <v>18</v>
      </c>
      <c r="E5" s="63"/>
      <c r="F5" s="63"/>
      <c r="G5" s="64"/>
      <c r="H5" s="64"/>
      <c r="I5" s="65"/>
      <c r="J5" s="62" t="s">
        <v>17</v>
      </c>
      <c r="K5" s="63"/>
      <c r="L5" s="63"/>
      <c r="M5" s="64"/>
      <c r="N5" s="64"/>
      <c r="O5" s="65"/>
      <c r="P5" s="68" t="s">
        <v>35</v>
      </c>
      <c r="Q5" s="68"/>
      <c r="R5" s="68"/>
      <c r="S5" s="68"/>
      <c r="T5" s="68"/>
      <c r="U5" s="69"/>
      <c r="V5" s="68" t="s">
        <v>40</v>
      </c>
      <c r="W5" s="68"/>
      <c r="X5" s="68"/>
      <c r="Y5" s="68"/>
      <c r="Z5" s="68"/>
      <c r="AA5" s="69"/>
      <c r="AB5" s="68" t="s">
        <v>41</v>
      </c>
      <c r="AC5" s="68"/>
      <c r="AD5" s="68"/>
      <c r="AE5" s="68"/>
      <c r="AF5" s="68"/>
      <c r="AG5" s="69"/>
      <c r="AH5" s="68" t="s">
        <v>20</v>
      </c>
      <c r="AI5" s="68"/>
      <c r="AJ5" s="68"/>
      <c r="AK5" s="68"/>
      <c r="AL5" s="68"/>
      <c r="AM5" s="69"/>
      <c r="AN5" s="68" t="s">
        <v>42</v>
      </c>
      <c r="AO5" s="68"/>
      <c r="AP5" s="68"/>
      <c r="AQ5" s="68"/>
      <c r="AR5" s="68"/>
      <c r="AS5" s="69"/>
      <c r="AT5" s="57" t="s">
        <v>4</v>
      </c>
      <c r="AU5" s="57" t="s">
        <v>2</v>
      </c>
    </row>
    <row r="6" spans="1:47" ht="13.5" customHeight="1" thickBot="1" x14ac:dyDescent="0.3">
      <c r="A6" s="48" t="s">
        <v>30</v>
      </c>
      <c r="B6" s="47"/>
      <c r="C6" s="38" t="s">
        <v>15</v>
      </c>
      <c r="D6" s="54" t="s">
        <v>5</v>
      </c>
      <c r="E6" s="55"/>
      <c r="F6" s="56"/>
      <c r="G6" s="39" t="s">
        <v>12</v>
      </c>
      <c r="H6" s="39" t="s">
        <v>1</v>
      </c>
      <c r="I6" s="40" t="s">
        <v>0</v>
      </c>
      <c r="J6" s="54" t="s">
        <v>5</v>
      </c>
      <c r="K6" s="55"/>
      <c r="L6" s="56"/>
      <c r="M6" s="39" t="s">
        <v>12</v>
      </c>
      <c r="N6" s="39" t="s">
        <v>1</v>
      </c>
      <c r="O6" s="40" t="s">
        <v>0</v>
      </c>
      <c r="P6" s="59" t="s">
        <v>5</v>
      </c>
      <c r="Q6" s="60"/>
      <c r="R6" s="61"/>
      <c r="S6" s="41" t="s">
        <v>12</v>
      </c>
      <c r="T6" s="42" t="s">
        <v>1</v>
      </c>
      <c r="U6" s="43" t="s">
        <v>0</v>
      </c>
      <c r="V6" s="59" t="s">
        <v>5</v>
      </c>
      <c r="W6" s="60"/>
      <c r="X6" s="61"/>
      <c r="Y6" s="41" t="s">
        <v>12</v>
      </c>
      <c r="Z6" s="42" t="s">
        <v>1</v>
      </c>
      <c r="AA6" s="43" t="s">
        <v>0</v>
      </c>
      <c r="AB6" s="59" t="s">
        <v>5</v>
      </c>
      <c r="AC6" s="60"/>
      <c r="AD6" s="61"/>
      <c r="AE6" s="41" t="s">
        <v>12</v>
      </c>
      <c r="AF6" s="42" t="s">
        <v>1</v>
      </c>
      <c r="AG6" s="43" t="s">
        <v>0</v>
      </c>
      <c r="AH6" s="59" t="s">
        <v>5</v>
      </c>
      <c r="AI6" s="60"/>
      <c r="AJ6" s="61"/>
      <c r="AK6" s="41" t="s">
        <v>12</v>
      </c>
      <c r="AL6" s="42" t="s">
        <v>1</v>
      </c>
      <c r="AM6" s="43" t="s">
        <v>0</v>
      </c>
      <c r="AN6" s="59" t="s">
        <v>13</v>
      </c>
      <c r="AO6" s="60"/>
      <c r="AP6" s="60"/>
      <c r="AQ6" s="60"/>
      <c r="AR6" s="61"/>
      <c r="AS6" s="44" t="s">
        <v>0</v>
      </c>
      <c r="AT6" s="58"/>
      <c r="AU6" s="58"/>
    </row>
    <row r="7" spans="1:47" ht="18.75" customHeight="1" x14ac:dyDescent="0.25">
      <c r="A7" s="28">
        <v>1</v>
      </c>
      <c r="B7" s="31" t="s">
        <v>31</v>
      </c>
      <c r="C7" s="35" t="s">
        <v>19</v>
      </c>
      <c r="D7" s="22">
        <v>5</v>
      </c>
      <c r="E7" s="23">
        <v>9</v>
      </c>
      <c r="F7" s="23">
        <v>5</v>
      </c>
      <c r="G7" s="23"/>
      <c r="H7" s="23"/>
      <c r="I7" s="24">
        <f t="shared" ref="I7:I20" si="0">SUM(D7*5,E7,F7,G7*-7,H7*-10)</f>
        <v>39</v>
      </c>
      <c r="J7" s="22">
        <v>5</v>
      </c>
      <c r="K7" s="23">
        <v>10</v>
      </c>
      <c r="L7" s="23">
        <v>4</v>
      </c>
      <c r="M7" s="23"/>
      <c r="N7" s="23"/>
      <c r="O7" s="24">
        <f t="shared" ref="O7:O20" si="1">SUM(J7*5,K7,L7,M7*-7,N7*-10)</f>
        <v>39</v>
      </c>
      <c r="P7" s="22">
        <v>5</v>
      </c>
      <c r="Q7" s="23">
        <v>9</v>
      </c>
      <c r="R7" s="23">
        <v>6</v>
      </c>
      <c r="S7" s="23"/>
      <c r="T7" s="23"/>
      <c r="U7" s="24">
        <f t="shared" ref="U7:U20" si="2">SUM(P7*5,Q7,R7,S7*-7,T7*-10)</f>
        <v>40</v>
      </c>
      <c r="V7" s="22">
        <v>5</v>
      </c>
      <c r="W7" s="23">
        <v>10</v>
      </c>
      <c r="X7" s="23">
        <v>10</v>
      </c>
      <c r="Y7" s="23"/>
      <c r="Z7" s="23"/>
      <c r="AA7" s="24">
        <f t="shared" ref="AA7:AA20" si="3">SUM(V7*5,W7,X7,Y7*-7,Z7*-10)</f>
        <v>45</v>
      </c>
      <c r="AB7" s="22">
        <v>5</v>
      </c>
      <c r="AC7" s="23">
        <v>10</v>
      </c>
      <c r="AD7" s="23">
        <v>9</v>
      </c>
      <c r="AE7" s="23"/>
      <c r="AF7" s="23"/>
      <c r="AG7" s="24">
        <f t="shared" ref="AG7:AG20" si="4">SUM(AB7*5,AC7,AD7,AE7*-7,AF7*-10)</f>
        <v>44</v>
      </c>
      <c r="AH7" s="22">
        <v>5</v>
      </c>
      <c r="AI7" s="23">
        <v>10</v>
      </c>
      <c r="AJ7" s="23">
        <v>10</v>
      </c>
      <c r="AK7" s="23"/>
      <c r="AL7" s="23"/>
      <c r="AM7" s="24">
        <f t="shared" ref="AM7:AM20" si="5">SUM(AH7*5,AI7,AJ7,AK7*-7,AL7*-10)</f>
        <v>45</v>
      </c>
      <c r="AN7" s="22">
        <v>5</v>
      </c>
      <c r="AO7" s="23">
        <v>10</v>
      </c>
      <c r="AP7" s="23">
        <v>10</v>
      </c>
      <c r="AQ7" s="23"/>
      <c r="AR7" s="23"/>
      <c r="AS7" s="24">
        <f t="shared" ref="AS7:AS20" si="6">SUM(AN7*5,AO7,AP7,AQ7*-7,AR7*-10)</f>
        <v>45</v>
      </c>
      <c r="AT7" s="29">
        <f t="shared" ref="AT7:AT20" si="7">F7+L7+R7+X7+AD7+AJ7+AP7</f>
        <v>54</v>
      </c>
      <c r="AU7" s="30">
        <f t="shared" ref="AU7:AU20" si="8">SUM(I7+O7+U7+AA7+AG7+AM7+AS7)</f>
        <v>297</v>
      </c>
    </row>
    <row r="8" spans="1:47" ht="18.75" customHeight="1" x14ac:dyDescent="0.25">
      <c r="A8" s="3">
        <v>2</v>
      </c>
      <c r="B8" s="31" t="s">
        <v>32</v>
      </c>
      <c r="C8" s="35" t="s">
        <v>25</v>
      </c>
      <c r="D8" s="15">
        <v>4</v>
      </c>
      <c r="E8" s="16">
        <v>8</v>
      </c>
      <c r="F8" s="16">
        <v>1</v>
      </c>
      <c r="G8" s="16"/>
      <c r="H8" s="16"/>
      <c r="I8" s="17">
        <f t="shared" si="0"/>
        <v>29</v>
      </c>
      <c r="J8" s="15">
        <v>5</v>
      </c>
      <c r="K8" s="16">
        <v>10</v>
      </c>
      <c r="L8" s="16">
        <v>7</v>
      </c>
      <c r="M8" s="16"/>
      <c r="N8" s="16"/>
      <c r="O8" s="17">
        <f t="shared" si="1"/>
        <v>42</v>
      </c>
      <c r="P8" s="15">
        <v>5</v>
      </c>
      <c r="Q8" s="16">
        <v>10</v>
      </c>
      <c r="R8" s="16">
        <v>7</v>
      </c>
      <c r="S8" s="16"/>
      <c r="T8" s="16"/>
      <c r="U8" s="17">
        <f t="shared" si="2"/>
        <v>42</v>
      </c>
      <c r="V8" s="15">
        <v>5</v>
      </c>
      <c r="W8" s="16">
        <v>10</v>
      </c>
      <c r="X8" s="16">
        <v>10</v>
      </c>
      <c r="Y8" s="16"/>
      <c r="Z8" s="16"/>
      <c r="AA8" s="17">
        <f t="shared" si="3"/>
        <v>45</v>
      </c>
      <c r="AB8" s="15">
        <v>5</v>
      </c>
      <c r="AC8" s="16">
        <v>10</v>
      </c>
      <c r="AD8" s="16">
        <v>9</v>
      </c>
      <c r="AE8" s="16"/>
      <c r="AF8" s="16"/>
      <c r="AG8" s="17">
        <f t="shared" si="4"/>
        <v>44</v>
      </c>
      <c r="AH8" s="15">
        <v>5</v>
      </c>
      <c r="AI8" s="16">
        <v>10</v>
      </c>
      <c r="AJ8" s="16">
        <v>10</v>
      </c>
      <c r="AK8" s="16"/>
      <c r="AL8" s="16"/>
      <c r="AM8" s="17">
        <f t="shared" si="5"/>
        <v>45</v>
      </c>
      <c r="AN8" s="15">
        <v>5</v>
      </c>
      <c r="AO8" s="16">
        <v>10</v>
      </c>
      <c r="AP8" s="16">
        <v>8</v>
      </c>
      <c r="AQ8" s="16"/>
      <c r="AR8" s="16"/>
      <c r="AS8" s="17">
        <f t="shared" si="6"/>
        <v>43</v>
      </c>
      <c r="AT8" s="32">
        <f t="shared" si="7"/>
        <v>52</v>
      </c>
      <c r="AU8" s="33">
        <f t="shared" si="8"/>
        <v>290</v>
      </c>
    </row>
    <row r="9" spans="1:47" ht="18.75" customHeight="1" x14ac:dyDescent="0.25">
      <c r="A9" s="3">
        <v>3</v>
      </c>
      <c r="B9" s="31" t="s">
        <v>38</v>
      </c>
      <c r="C9" s="35" t="s">
        <v>26</v>
      </c>
      <c r="D9" s="15">
        <v>5</v>
      </c>
      <c r="E9" s="16">
        <v>10</v>
      </c>
      <c r="F9" s="16">
        <v>9</v>
      </c>
      <c r="G9" s="16"/>
      <c r="H9" s="16"/>
      <c r="I9" s="17">
        <f t="shared" si="0"/>
        <v>44</v>
      </c>
      <c r="J9" s="15">
        <v>5</v>
      </c>
      <c r="K9" s="16">
        <v>10</v>
      </c>
      <c r="L9" s="16">
        <v>7</v>
      </c>
      <c r="M9" s="16"/>
      <c r="N9" s="16"/>
      <c r="O9" s="17">
        <f t="shared" si="1"/>
        <v>42</v>
      </c>
      <c r="P9" s="15">
        <v>5</v>
      </c>
      <c r="Q9" s="16">
        <v>10</v>
      </c>
      <c r="R9" s="16">
        <v>10</v>
      </c>
      <c r="S9" s="16"/>
      <c r="T9" s="16"/>
      <c r="U9" s="17">
        <f t="shared" si="2"/>
        <v>45</v>
      </c>
      <c r="V9" s="15">
        <v>5</v>
      </c>
      <c r="W9" s="16">
        <v>8</v>
      </c>
      <c r="X9" s="16">
        <v>3</v>
      </c>
      <c r="Y9" s="16"/>
      <c r="Z9" s="16"/>
      <c r="AA9" s="17">
        <f t="shared" si="3"/>
        <v>36</v>
      </c>
      <c r="AB9" s="15">
        <v>5</v>
      </c>
      <c r="AC9" s="16">
        <v>10</v>
      </c>
      <c r="AD9" s="16">
        <v>6</v>
      </c>
      <c r="AE9" s="16"/>
      <c r="AF9" s="16"/>
      <c r="AG9" s="17">
        <f t="shared" si="4"/>
        <v>41</v>
      </c>
      <c r="AH9" s="15">
        <v>5</v>
      </c>
      <c r="AI9" s="16">
        <v>10</v>
      </c>
      <c r="AJ9" s="16">
        <v>5</v>
      </c>
      <c r="AK9" s="16"/>
      <c r="AL9" s="16"/>
      <c r="AM9" s="17">
        <f t="shared" si="5"/>
        <v>40</v>
      </c>
      <c r="AN9" s="15">
        <v>5</v>
      </c>
      <c r="AO9" s="16">
        <v>10</v>
      </c>
      <c r="AP9" s="16">
        <v>5</v>
      </c>
      <c r="AQ9" s="16"/>
      <c r="AR9" s="16"/>
      <c r="AS9" s="17">
        <f t="shared" si="6"/>
        <v>40</v>
      </c>
      <c r="AT9" s="32">
        <f t="shared" si="7"/>
        <v>45</v>
      </c>
      <c r="AU9" s="33">
        <f t="shared" si="8"/>
        <v>288</v>
      </c>
    </row>
    <row r="10" spans="1:47" ht="18.75" customHeight="1" x14ac:dyDescent="0.25">
      <c r="A10" s="3">
        <v>4</v>
      </c>
      <c r="B10" s="31" t="s">
        <v>33</v>
      </c>
      <c r="C10" s="35" t="s">
        <v>25</v>
      </c>
      <c r="D10" s="15">
        <v>5</v>
      </c>
      <c r="E10" s="16">
        <v>7</v>
      </c>
      <c r="F10" s="16">
        <v>3</v>
      </c>
      <c r="G10" s="16"/>
      <c r="H10" s="16"/>
      <c r="I10" s="17">
        <f t="shared" si="0"/>
        <v>35</v>
      </c>
      <c r="J10" s="15">
        <v>5</v>
      </c>
      <c r="K10" s="16">
        <v>8</v>
      </c>
      <c r="L10" s="16">
        <v>2</v>
      </c>
      <c r="M10" s="16"/>
      <c r="N10" s="16"/>
      <c r="O10" s="17">
        <f t="shared" si="1"/>
        <v>35</v>
      </c>
      <c r="P10" s="15">
        <v>5</v>
      </c>
      <c r="Q10" s="16">
        <v>9</v>
      </c>
      <c r="R10" s="16">
        <v>3</v>
      </c>
      <c r="S10" s="16"/>
      <c r="T10" s="16"/>
      <c r="U10" s="17">
        <f t="shared" si="2"/>
        <v>37</v>
      </c>
      <c r="V10" s="15">
        <v>5</v>
      </c>
      <c r="W10" s="16">
        <v>10</v>
      </c>
      <c r="X10" s="16">
        <v>7</v>
      </c>
      <c r="Y10" s="16"/>
      <c r="Z10" s="16"/>
      <c r="AA10" s="17">
        <f t="shared" si="3"/>
        <v>42</v>
      </c>
      <c r="AB10" s="15">
        <v>5</v>
      </c>
      <c r="AC10" s="16">
        <v>10</v>
      </c>
      <c r="AD10" s="16">
        <v>7</v>
      </c>
      <c r="AE10" s="16"/>
      <c r="AF10" s="16"/>
      <c r="AG10" s="17">
        <f t="shared" si="4"/>
        <v>42</v>
      </c>
      <c r="AH10" s="15">
        <v>5</v>
      </c>
      <c r="AI10" s="16">
        <v>9</v>
      </c>
      <c r="AJ10" s="16">
        <v>8</v>
      </c>
      <c r="AK10" s="16"/>
      <c r="AL10" s="16"/>
      <c r="AM10" s="17">
        <f t="shared" si="5"/>
        <v>42</v>
      </c>
      <c r="AN10" s="15">
        <v>5</v>
      </c>
      <c r="AO10" s="16">
        <v>10</v>
      </c>
      <c r="AP10" s="16">
        <v>9</v>
      </c>
      <c r="AQ10" s="16"/>
      <c r="AR10" s="16"/>
      <c r="AS10" s="17">
        <f t="shared" si="6"/>
        <v>44</v>
      </c>
      <c r="AT10" s="32">
        <f t="shared" si="7"/>
        <v>39</v>
      </c>
      <c r="AU10" s="33">
        <f t="shared" si="8"/>
        <v>277</v>
      </c>
    </row>
    <row r="11" spans="1:47" ht="18.75" customHeight="1" x14ac:dyDescent="0.25">
      <c r="A11" s="3">
        <v>5</v>
      </c>
      <c r="B11" s="31" t="s">
        <v>37</v>
      </c>
      <c r="C11" s="35" t="s">
        <v>26</v>
      </c>
      <c r="D11" s="15">
        <v>4</v>
      </c>
      <c r="E11" s="16">
        <v>7</v>
      </c>
      <c r="F11" s="16">
        <v>3</v>
      </c>
      <c r="G11" s="16"/>
      <c r="H11" s="16"/>
      <c r="I11" s="17">
        <f t="shared" si="0"/>
        <v>30</v>
      </c>
      <c r="J11" s="15">
        <v>5</v>
      </c>
      <c r="K11" s="16">
        <v>8</v>
      </c>
      <c r="L11" s="16">
        <v>2</v>
      </c>
      <c r="M11" s="16"/>
      <c r="N11" s="16"/>
      <c r="O11" s="17">
        <f t="shared" si="1"/>
        <v>35</v>
      </c>
      <c r="P11" s="15">
        <v>5</v>
      </c>
      <c r="Q11" s="16">
        <v>9</v>
      </c>
      <c r="R11" s="16">
        <v>5</v>
      </c>
      <c r="S11" s="16"/>
      <c r="T11" s="16"/>
      <c r="U11" s="17">
        <f t="shared" si="2"/>
        <v>39</v>
      </c>
      <c r="V11" s="15">
        <v>5</v>
      </c>
      <c r="W11" s="16">
        <v>10</v>
      </c>
      <c r="X11" s="16">
        <v>10</v>
      </c>
      <c r="Y11" s="16"/>
      <c r="Z11" s="16"/>
      <c r="AA11" s="17">
        <f t="shared" si="3"/>
        <v>45</v>
      </c>
      <c r="AB11" s="15">
        <v>5</v>
      </c>
      <c r="AC11" s="16">
        <v>8</v>
      </c>
      <c r="AD11" s="16">
        <v>8</v>
      </c>
      <c r="AE11" s="16"/>
      <c r="AF11" s="16"/>
      <c r="AG11" s="17">
        <f t="shared" si="4"/>
        <v>41</v>
      </c>
      <c r="AH11" s="15">
        <v>5</v>
      </c>
      <c r="AI11" s="16">
        <v>10</v>
      </c>
      <c r="AJ11" s="16">
        <v>5</v>
      </c>
      <c r="AK11" s="16"/>
      <c r="AL11" s="16"/>
      <c r="AM11" s="17">
        <f t="shared" si="5"/>
        <v>40</v>
      </c>
      <c r="AN11" s="15">
        <v>5</v>
      </c>
      <c r="AO11" s="16">
        <v>10</v>
      </c>
      <c r="AP11" s="16">
        <v>5</v>
      </c>
      <c r="AQ11" s="16"/>
      <c r="AR11" s="16"/>
      <c r="AS11" s="17">
        <f t="shared" si="6"/>
        <v>40</v>
      </c>
      <c r="AT11" s="32">
        <f t="shared" si="7"/>
        <v>38</v>
      </c>
      <c r="AU11" s="33">
        <f t="shared" si="8"/>
        <v>270</v>
      </c>
    </row>
    <row r="12" spans="1:47" ht="18.75" customHeight="1" x14ac:dyDescent="0.25">
      <c r="A12" s="3">
        <v>6</v>
      </c>
      <c r="B12" s="31" t="s">
        <v>49</v>
      </c>
      <c r="C12" s="35" t="s">
        <v>26</v>
      </c>
      <c r="D12" s="15">
        <v>5</v>
      </c>
      <c r="E12" s="16">
        <v>9</v>
      </c>
      <c r="F12" s="16">
        <v>5</v>
      </c>
      <c r="G12" s="16"/>
      <c r="H12" s="16"/>
      <c r="I12" s="17">
        <f t="shared" si="0"/>
        <v>39</v>
      </c>
      <c r="J12" s="15">
        <v>5</v>
      </c>
      <c r="K12" s="16">
        <v>9</v>
      </c>
      <c r="L12" s="16">
        <v>7</v>
      </c>
      <c r="M12" s="16"/>
      <c r="N12" s="16"/>
      <c r="O12" s="17">
        <f t="shared" si="1"/>
        <v>41</v>
      </c>
      <c r="P12" s="15">
        <v>5</v>
      </c>
      <c r="Q12" s="16">
        <v>10</v>
      </c>
      <c r="R12" s="16">
        <v>8</v>
      </c>
      <c r="S12" s="16"/>
      <c r="T12" s="16"/>
      <c r="U12" s="17">
        <f t="shared" si="2"/>
        <v>43</v>
      </c>
      <c r="V12" s="15">
        <v>5</v>
      </c>
      <c r="W12" s="16">
        <v>7</v>
      </c>
      <c r="X12" s="16">
        <v>7</v>
      </c>
      <c r="Y12" s="16"/>
      <c r="Z12" s="16"/>
      <c r="AA12" s="17">
        <f t="shared" si="3"/>
        <v>39</v>
      </c>
      <c r="AB12" s="15">
        <v>4</v>
      </c>
      <c r="AC12" s="16">
        <v>6</v>
      </c>
      <c r="AD12" s="16">
        <v>2</v>
      </c>
      <c r="AE12" s="16"/>
      <c r="AF12" s="16"/>
      <c r="AG12" s="17">
        <f t="shared" si="4"/>
        <v>28</v>
      </c>
      <c r="AH12" s="15">
        <v>5</v>
      </c>
      <c r="AI12" s="16">
        <v>9</v>
      </c>
      <c r="AJ12" s="16">
        <v>6</v>
      </c>
      <c r="AK12" s="16"/>
      <c r="AL12" s="16"/>
      <c r="AM12" s="17">
        <f t="shared" si="5"/>
        <v>40</v>
      </c>
      <c r="AN12" s="15">
        <v>5</v>
      </c>
      <c r="AO12" s="16">
        <v>8</v>
      </c>
      <c r="AP12" s="16">
        <v>5</v>
      </c>
      <c r="AQ12" s="16"/>
      <c r="AR12" s="16"/>
      <c r="AS12" s="17">
        <f t="shared" si="6"/>
        <v>38</v>
      </c>
      <c r="AT12" s="32">
        <f t="shared" si="7"/>
        <v>40</v>
      </c>
      <c r="AU12" s="33">
        <f t="shared" si="8"/>
        <v>268</v>
      </c>
    </row>
    <row r="13" spans="1:47" ht="18.75" customHeight="1" x14ac:dyDescent="0.25">
      <c r="A13" s="3">
        <v>7</v>
      </c>
      <c r="B13" s="31" t="s">
        <v>23</v>
      </c>
      <c r="C13" s="35" t="s">
        <v>19</v>
      </c>
      <c r="D13" s="15">
        <v>2</v>
      </c>
      <c r="E13" s="16">
        <v>4</v>
      </c>
      <c r="F13" s="16">
        <v>1</v>
      </c>
      <c r="G13" s="16"/>
      <c r="H13" s="16"/>
      <c r="I13" s="17">
        <f t="shared" si="0"/>
        <v>15</v>
      </c>
      <c r="J13" s="15">
        <v>5</v>
      </c>
      <c r="K13" s="16">
        <v>9</v>
      </c>
      <c r="L13" s="16">
        <v>3</v>
      </c>
      <c r="M13" s="16"/>
      <c r="N13" s="16"/>
      <c r="O13" s="17">
        <f t="shared" si="1"/>
        <v>37</v>
      </c>
      <c r="P13" s="15">
        <v>5</v>
      </c>
      <c r="Q13" s="16">
        <v>10</v>
      </c>
      <c r="R13" s="16">
        <v>7</v>
      </c>
      <c r="S13" s="16"/>
      <c r="T13" s="16"/>
      <c r="U13" s="17">
        <f t="shared" si="2"/>
        <v>42</v>
      </c>
      <c r="V13" s="15">
        <v>5</v>
      </c>
      <c r="W13" s="16">
        <v>10</v>
      </c>
      <c r="X13" s="16">
        <v>8</v>
      </c>
      <c r="Y13" s="16"/>
      <c r="Z13" s="16"/>
      <c r="AA13" s="17">
        <f t="shared" si="3"/>
        <v>43</v>
      </c>
      <c r="AB13" s="15">
        <v>5</v>
      </c>
      <c r="AC13" s="16">
        <v>10</v>
      </c>
      <c r="AD13" s="16">
        <v>8</v>
      </c>
      <c r="AE13" s="16"/>
      <c r="AF13" s="16"/>
      <c r="AG13" s="17">
        <f t="shared" si="4"/>
        <v>43</v>
      </c>
      <c r="AH13" s="15">
        <v>5</v>
      </c>
      <c r="AI13" s="16">
        <v>10</v>
      </c>
      <c r="AJ13" s="16">
        <v>10</v>
      </c>
      <c r="AK13" s="16"/>
      <c r="AL13" s="16"/>
      <c r="AM13" s="17">
        <f t="shared" si="5"/>
        <v>45</v>
      </c>
      <c r="AN13" s="15">
        <v>5</v>
      </c>
      <c r="AO13" s="16">
        <v>10</v>
      </c>
      <c r="AP13" s="16">
        <v>7</v>
      </c>
      <c r="AQ13" s="16"/>
      <c r="AR13" s="16"/>
      <c r="AS13" s="17">
        <f t="shared" si="6"/>
        <v>42</v>
      </c>
      <c r="AT13" s="32">
        <f t="shared" si="7"/>
        <v>44</v>
      </c>
      <c r="AU13" s="33">
        <f t="shared" si="8"/>
        <v>267</v>
      </c>
    </row>
    <row r="14" spans="1:47" ht="18.75" customHeight="1" x14ac:dyDescent="0.25">
      <c r="A14" s="3">
        <v>8</v>
      </c>
      <c r="B14" s="31" t="s">
        <v>29</v>
      </c>
      <c r="C14" s="35" t="s">
        <v>19</v>
      </c>
      <c r="D14" s="15">
        <v>5</v>
      </c>
      <c r="E14" s="16">
        <v>9</v>
      </c>
      <c r="F14" s="16">
        <v>6</v>
      </c>
      <c r="G14" s="16"/>
      <c r="H14" s="16"/>
      <c r="I14" s="17">
        <f t="shared" si="0"/>
        <v>40</v>
      </c>
      <c r="J14" s="15">
        <v>4</v>
      </c>
      <c r="K14" s="16">
        <v>8</v>
      </c>
      <c r="L14" s="16">
        <v>3</v>
      </c>
      <c r="M14" s="16"/>
      <c r="N14" s="16"/>
      <c r="O14" s="17">
        <f t="shared" si="1"/>
        <v>31</v>
      </c>
      <c r="P14" s="15">
        <v>5</v>
      </c>
      <c r="Q14" s="16">
        <v>8</v>
      </c>
      <c r="R14" s="16">
        <v>3</v>
      </c>
      <c r="S14" s="16"/>
      <c r="T14" s="16"/>
      <c r="U14" s="17">
        <f t="shared" si="2"/>
        <v>36</v>
      </c>
      <c r="V14" s="15">
        <v>5</v>
      </c>
      <c r="W14" s="16">
        <v>9</v>
      </c>
      <c r="X14" s="16">
        <v>4</v>
      </c>
      <c r="Y14" s="16"/>
      <c r="Z14" s="16"/>
      <c r="AA14" s="17">
        <f t="shared" si="3"/>
        <v>38</v>
      </c>
      <c r="AB14" s="15">
        <v>5</v>
      </c>
      <c r="AC14" s="16">
        <v>8</v>
      </c>
      <c r="AD14" s="16">
        <v>5</v>
      </c>
      <c r="AE14" s="16"/>
      <c r="AF14" s="16"/>
      <c r="AG14" s="17">
        <f t="shared" si="4"/>
        <v>38</v>
      </c>
      <c r="AH14" s="15">
        <v>5</v>
      </c>
      <c r="AI14" s="16">
        <v>9</v>
      </c>
      <c r="AJ14" s="16">
        <v>5</v>
      </c>
      <c r="AK14" s="16"/>
      <c r="AL14" s="16"/>
      <c r="AM14" s="17">
        <f t="shared" si="5"/>
        <v>39</v>
      </c>
      <c r="AN14" s="15">
        <v>5</v>
      </c>
      <c r="AO14" s="16">
        <v>9</v>
      </c>
      <c r="AP14" s="16">
        <v>7</v>
      </c>
      <c r="AQ14" s="16"/>
      <c r="AR14" s="16"/>
      <c r="AS14" s="17">
        <f t="shared" si="6"/>
        <v>41</v>
      </c>
      <c r="AT14" s="32">
        <f t="shared" si="7"/>
        <v>33</v>
      </c>
      <c r="AU14" s="33">
        <f t="shared" si="8"/>
        <v>263</v>
      </c>
    </row>
    <row r="15" spans="1:47" ht="18.75" customHeight="1" x14ac:dyDescent="0.25">
      <c r="A15" s="3">
        <v>9</v>
      </c>
      <c r="B15" s="31" t="s">
        <v>24</v>
      </c>
      <c r="C15" s="35" t="s">
        <v>26</v>
      </c>
      <c r="D15" s="15">
        <v>4</v>
      </c>
      <c r="E15" s="16">
        <v>7</v>
      </c>
      <c r="F15" s="16">
        <v>2</v>
      </c>
      <c r="G15" s="16"/>
      <c r="H15" s="16"/>
      <c r="I15" s="17">
        <f t="shared" si="0"/>
        <v>29</v>
      </c>
      <c r="J15" s="15">
        <v>5</v>
      </c>
      <c r="K15" s="16">
        <v>7</v>
      </c>
      <c r="L15" s="16">
        <v>2</v>
      </c>
      <c r="M15" s="16"/>
      <c r="N15" s="16"/>
      <c r="O15" s="17">
        <f t="shared" si="1"/>
        <v>34</v>
      </c>
      <c r="P15" s="15">
        <v>4</v>
      </c>
      <c r="Q15" s="16">
        <v>6</v>
      </c>
      <c r="R15" s="16">
        <v>3</v>
      </c>
      <c r="S15" s="16"/>
      <c r="T15" s="16"/>
      <c r="U15" s="17">
        <f t="shared" si="2"/>
        <v>29</v>
      </c>
      <c r="V15" s="15">
        <v>5</v>
      </c>
      <c r="W15" s="16">
        <v>10</v>
      </c>
      <c r="X15" s="16">
        <v>5</v>
      </c>
      <c r="Y15" s="16"/>
      <c r="Z15" s="16"/>
      <c r="AA15" s="17">
        <f t="shared" si="3"/>
        <v>40</v>
      </c>
      <c r="AB15" s="15">
        <v>5</v>
      </c>
      <c r="AC15" s="16">
        <v>8</v>
      </c>
      <c r="AD15" s="16">
        <v>4</v>
      </c>
      <c r="AE15" s="16"/>
      <c r="AF15" s="16"/>
      <c r="AG15" s="17">
        <f t="shared" si="4"/>
        <v>37</v>
      </c>
      <c r="AH15" s="15">
        <v>5</v>
      </c>
      <c r="AI15" s="16">
        <v>9</v>
      </c>
      <c r="AJ15" s="16">
        <v>7</v>
      </c>
      <c r="AK15" s="16"/>
      <c r="AL15" s="16"/>
      <c r="AM15" s="17">
        <f t="shared" si="5"/>
        <v>41</v>
      </c>
      <c r="AN15" s="15">
        <v>5</v>
      </c>
      <c r="AO15" s="16">
        <v>10</v>
      </c>
      <c r="AP15" s="16">
        <v>3</v>
      </c>
      <c r="AQ15" s="16"/>
      <c r="AR15" s="16"/>
      <c r="AS15" s="17">
        <f t="shared" si="6"/>
        <v>38</v>
      </c>
      <c r="AT15" s="32">
        <f t="shared" si="7"/>
        <v>26</v>
      </c>
      <c r="AU15" s="33">
        <f t="shared" si="8"/>
        <v>248</v>
      </c>
    </row>
    <row r="16" spans="1:47" ht="18.75" customHeight="1" x14ac:dyDescent="0.25">
      <c r="A16" s="3">
        <v>10</v>
      </c>
      <c r="B16" s="31" t="s">
        <v>34</v>
      </c>
      <c r="C16" s="35" t="s">
        <v>27</v>
      </c>
      <c r="D16" s="15">
        <v>4</v>
      </c>
      <c r="E16" s="16">
        <v>5</v>
      </c>
      <c r="F16" s="16">
        <v>1</v>
      </c>
      <c r="G16" s="16"/>
      <c r="H16" s="16"/>
      <c r="I16" s="17">
        <f t="shared" si="0"/>
        <v>26</v>
      </c>
      <c r="J16" s="15">
        <v>5</v>
      </c>
      <c r="K16" s="16">
        <v>8</v>
      </c>
      <c r="L16" s="16">
        <v>2</v>
      </c>
      <c r="M16" s="16"/>
      <c r="N16" s="16"/>
      <c r="O16" s="17">
        <f t="shared" si="1"/>
        <v>35</v>
      </c>
      <c r="P16" s="15">
        <v>4</v>
      </c>
      <c r="Q16" s="16">
        <v>5</v>
      </c>
      <c r="R16" s="16">
        <v>3</v>
      </c>
      <c r="S16" s="16"/>
      <c r="T16" s="16"/>
      <c r="U16" s="17">
        <f t="shared" si="2"/>
        <v>28</v>
      </c>
      <c r="V16" s="15">
        <v>5</v>
      </c>
      <c r="W16" s="16">
        <v>8</v>
      </c>
      <c r="X16" s="16">
        <v>6</v>
      </c>
      <c r="Y16" s="16"/>
      <c r="Z16" s="16"/>
      <c r="AA16" s="17">
        <f t="shared" si="3"/>
        <v>39</v>
      </c>
      <c r="AB16" s="15">
        <v>5</v>
      </c>
      <c r="AC16" s="16">
        <v>9</v>
      </c>
      <c r="AD16" s="16">
        <v>4</v>
      </c>
      <c r="AE16" s="16"/>
      <c r="AF16" s="16"/>
      <c r="AG16" s="17">
        <f t="shared" si="4"/>
        <v>38</v>
      </c>
      <c r="AH16" s="15">
        <v>5</v>
      </c>
      <c r="AI16" s="16">
        <v>10</v>
      </c>
      <c r="AJ16" s="16">
        <v>7</v>
      </c>
      <c r="AK16" s="16"/>
      <c r="AL16" s="16"/>
      <c r="AM16" s="17">
        <f t="shared" si="5"/>
        <v>42</v>
      </c>
      <c r="AN16" s="15">
        <v>5</v>
      </c>
      <c r="AO16" s="16">
        <v>9</v>
      </c>
      <c r="AP16" s="16">
        <v>4</v>
      </c>
      <c r="AQ16" s="16"/>
      <c r="AR16" s="16"/>
      <c r="AS16" s="17">
        <f t="shared" si="6"/>
        <v>38</v>
      </c>
      <c r="AT16" s="32">
        <f t="shared" si="7"/>
        <v>27</v>
      </c>
      <c r="AU16" s="33">
        <f t="shared" si="8"/>
        <v>246</v>
      </c>
    </row>
    <row r="17" spans="1:47" ht="18.75" customHeight="1" x14ac:dyDescent="0.25">
      <c r="A17" s="3">
        <v>11</v>
      </c>
      <c r="B17" s="31" t="s">
        <v>62</v>
      </c>
      <c r="C17" s="35" t="s">
        <v>47</v>
      </c>
      <c r="D17" s="15">
        <v>3</v>
      </c>
      <c r="E17" s="16">
        <v>4</v>
      </c>
      <c r="F17" s="16">
        <v>1</v>
      </c>
      <c r="G17" s="16"/>
      <c r="H17" s="16"/>
      <c r="I17" s="17">
        <f t="shared" si="0"/>
        <v>20</v>
      </c>
      <c r="J17" s="15">
        <v>5</v>
      </c>
      <c r="K17" s="16">
        <v>8</v>
      </c>
      <c r="L17" s="16">
        <v>3</v>
      </c>
      <c r="M17" s="16"/>
      <c r="N17" s="16"/>
      <c r="O17" s="17">
        <f t="shared" si="1"/>
        <v>36</v>
      </c>
      <c r="P17" s="15">
        <v>5</v>
      </c>
      <c r="Q17" s="16">
        <v>9</v>
      </c>
      <c r="R17" s="16">
        <v>5</v>
      </c>
      <c r="S17" s="16"/>
      <c r="T17" s="16"/>
      <c r="U17" s="17">
        <f t="shared" si="2"/>
        <v>39</v>
      </c>
      <c r="V17" s="15">
        <v>5</v>
      </c>
      <c r="W17" s="16">
        <v>8</v>
      </c>
      <c r="X17" s="16">
        <v>5</v>
      </c>
      <c r="Y17" s="16"/>
      <c r="Z17" s="16"/>
      <c r="AA17" s="17">
        <f t="shared" si="3"/>
        <v>38</v>
      </c>
      <c r="AB17" s="15">
        <v>5</v>
      </c>
      <c r="AC17" s="16">
        <v>10</v>
      </c>
      <c r="AD17" s="16">
        <v>4</v>
      </c>
      <c r="AE17" s="16"/>
      <c r="AF17" s="16"/>
      <c r="AG17" s="17">
        <f t="shared" si="4"/>
        <v>39</v>
      </c>
      <c r="AH17" s="15">
        <v>5</v>
      </c>
      <c r="AI17" s="16">
        <v>9</v>
      </c>
      <c r="AJ17" s="16">
        <v>6</v>
      </c>
      <c r="AK17" s="16"/>
      <c r="AL17" s="16"/>
      <c r="AM17" s="17">
        <f t="shared" si="5"/>
        <v>40</v>
      </c>
      <c r="AN17" s="15">
        <v>5</v>
      </c>
      <c r="AO17" s="16">
        <v>6</v>
      </c>
      <c r="AP17" s="16">
        <v>2</v>
      </c>
      <c r="AQ17" s="16"/>
      <c r="AR17" s="16"/>
      <c r="AS17" s="17">
        <f t="shared" si="6"/>
        <v>33</v>
      </c>
      <c r="AT17" s="32">
        <f t="shared" si="7"/>
        <v>26</v>
      </c>
      <c r="AU17" s="33">
        <f t="shared" si="8"/>
        <v>245</v>
      </c>
    </row>
    <row r="18" spans="1:47" ht="18.75" customHeight="1" x14ac:dyDescent="0.25">
      <c r="A18" s="3">
        <v>12</v>
      </c>
      <c r="B18" s="31" t="s">
        <v>46</v>
      </c>
      <c r="C18" s="35" t="s">
        <v>45</v>
      </c>
      <c r="D18" s="15">
        <v>4</v>
      </c>
      <c r="E18" s="16">
        <v>5</v>
      </c>
      <c r="F18" s="16">
        <v>0</v>
      </c>
      <c r="G18" s="16"/>
      <c r="H18" s="16"/>
      <c r="I18" s="17">
        <f t="shared" si="0"/>
        <v>25</v>
      </c>
      <c r="J18" s="15">
        <v>5</v>
      </c>
      <c r="K18" s="16">
        <v>7</v>
      </c>
      <c r="L18" s="16">
        <v>3</v>
      </c>
      <c r="M18" s="16"/>
      <c r="N18" s="16"/>
      <c r="O18" s="17">
        <f t="shared" si="1"/>
        <v>35</v>
      </c>
      <c r="P18" s="15">
        <v>3</v>
      </c>
      <c r="Q18" s="16">
        <v>5</v>
      </c>
      <c r="R18" s="16">
        <v>1</v>
      </c>
      <c r="S18" s="16"/>
      <c r="T18" s="16"/>
      <c r="U18" s="17">
        <f t="shared" si="2"/>
        <v>21</v>
      </c>
      <c r="V18" s="15">
        <v>5</v>
      </c>
      <c r="W18" s="16">
        <v>10</v>
      </c>
      <c r="X18" s="16">
        <v>7</v>
      </c>
      <c r="Y18" s="16"/>
      <c r="Z18" s="16"/>
      <c r="AA18" s="17">
        <f t="shared" si="3"/>
        <v>42</v>
      </c>
      <c r="AB18" s="15">
        <v>5</v>
      </c>
      <c r="AC18" s="16">
        <v>8</v>
      </c>
      <c r="AD18" s="16">
        <v>4</v>
      </c>
      <c r="AE18" s="16"/>
      <c r="AF18" s="16"/>
      <c r="AG18" s="17">
        <f t="shared" si="4"/>
        <v>37</v>
      </c>
      <c r="AH18" s="15">
        <v>5</v>
      </c>
      <c r="AI18" s="16">
        <v>9</v>
      </c>
      <c r="AJ18" s="16">
        <v>6</v>
      </c>
      <c r="AK18" s="16"/>
      <c r="AL18" s="16"/>
      <c r="AM18" s="17">
        <f t="shared" si="5"/>
        <v>40</v>
      </c>
      <c r="AN18" s="15">
        <v>5</v>
      </c>
      <c r="AO18" s="16">
        <v>8</v>
      </c>
      <c r="AP18" s="16">
        <v>4</v>
      </c>
      <c r="AQ18" s="16"/>
      <c r="AR18" s="16"/>
      <c r="AS18" s="17">
        <f t="shared" si="6"/>
        <v>37</v>
      </c>
      <c r="AT18" s="32">
        <f t="shared" si="7"/>
        <v>25</v>
      </c>
      <c r="AU18" s="33">
        <f t="shared" si="8"/>
        <v>237</v>
      </c>
    </row>
    <row r="19" spans="1:47" ht="18.75" customHeight="1" x14ac:dyDescent="0.25">
      <c r="A19" s="3">
        <v>13</v>
      </c>
      <c r="B19" s="31" t="s">
        <v>48</v>
      </c>
      <c r="C19" s="35" t="s">
        <v>47</v>
      </c>
      <c r="D19" s="15">
        <v>1</v>
      </c>
      <c r="E19" s="16">
        <v>1</v>
      </c>
      <c r="F19" s="16">
        <v>0</v>
      </c>
      <c r="G19" s="16"/>
      <c r="H19" s="16"/>
      <c r="I19" s="17">
        <f t="shared" si="0"/>
        <v>6</v>
      </c>
      <c r="J19" s="15">
        <v>5</v>
      </c>
      <c r="K19" s="16">
        <v>7</v>
      </c>
      <c r="L19" s="16">
        <v>4</v>
      </c>
      <c r="M19" s="16"/>
      <c r="N19" s="16"/>
      <c r="O19" s="17">
        <f t="shared" si="1"/>
        <v>36</v>
      </c>
      <c r="P19" s="15">
        <v>4</v>
      </c>
      <c r="Q19" s="16">
        <v>7</v>
      </c>
      <c r="R19" s="16">
        <v>1</v>
      </c>
      <c r="S19" s="16"/>
      <c r="T19" s="16"/>
      <c r="U19" s="17">
        <f t="shared" si="2"/>
        <v>28</v>
      </c>
      <c r="V19" s="15">
        <v>4</v>
      </c>
      <c r="W19" s="16">
        <v>7</v>
      </c>
      <c r="X19" s="16">
        <v>5</v>
      </c>
      <c r="Y19" s="16"/>
      <c r="Z19" s="16"/>
      <c r="AA19" s="17">
        <f t="shared" si="3"/>
        <v>32</v>
      </c>
      <c r="AB19" s="15">
        <v>5</v>
      </c>
      <c r="AC19" s="16">
        <v>8</v>
      </c>
      <c r="AD19" s="16">
        <v>6</v>
      </c>
      <c r="AE19" s="16"/>
      <c r="AF19" s="16"/>
      <c r="AG19" s="17">
        <f t="shared" si="4"/>
        <v>39</v>
      </c>
      <c r="AH19" s="15">
        <v>5</v>
      </c>
      <c r="AI19" s="16">
        <v>9</v>
      </c>
      <c r="AJ19" s="16">
        <v>5</v>
      </c>
      <c r="AK19" s="16"/>
      <c r="AL19" s="16"/>
      <c r="AM19" s="17">
        <f t="shared" si="5"/>
        <v>39</v>
      </c>
      <c r="AN19" s="15">
        <v>5</v>
      </c>
      <c r="AO19" s="16">
        <v>9</v>
      </c>
      <c r="AP19" s="16">
        <v>4</v>
      </c>
      <c r="AQ19" s="16"/>
      <c r="AR19" s="16"/>
      <c r="AS19" s="17">
        <f t="shared" si="6"/>
        <v>38</v>
      </c>
      <c r="AT19" s="32">
        <f t="shared" si="7"/>
        <v>25</v>
      </c>
      <c r="AU19" s="33">
        <f t="shared" si="8"/>
        <v>218</v>
      </c>
    </row>
    <row r="20" spans="1:47" ht="18.75" customHeight="1" x14ac:dyDescent="0.25">
      <c r="A20" s="3">
        <v>14</v>
      </c>
      <c r="B20" s="49" t="s">
        <v>43</v>
      </c>
      <c r="C20" s="35" t="s">
        <v>44</v>
      </c>
      <c r="D20" s="15">
        <v>3</v>
      </c>
      <c r="E20" s="16">
        <v>4</v>
      </c>
      <c r="F20" s="16">
        <v>2</v>
      </c>
      <c r="G20" s="16"/>
      <c r="H20" s="16"/>
      <c r="I20" s="17">
        <f t="shared" si="0"/>
        <v>21</v>
      </c>
      <c r="J20" s="15">
        <v>5</v>
      </c>
      <c r="K20" s="16">
        <v>10</v>
      </c>
      <c r="L20" s="16">
        <v>3</v>
      </c>
      <c r="M20" s="16"/>
      <c r="N20" s="16"/>
      <c r="O20" s="17">
        <f t="shared" si="1"/>
        <v>38</v>
      </c>
      <c r="P20" s="15">
        <v>2</v>
      </c>
      <c r="Q20" s="16">
        <v>3</v>
      </c>
      <c r="R20" s="16">
        <v>2</v>
      </c>
      <c r="S20" s="16"/>
      <c r="T20" s="16"/>
      <c r="U20" s="17">
        <f t="shared" si="2"/>
        <v>15</v>
      </c>
      <c r="V20" s="15">
        <v>4</v>
      </c>
      <c r="W20" s="16">
        <v>5</v>
      </c>
      <c r="X20" s="16">
        <v>0</v>
      </c>
      <c r="Y20" s="16"/>
      <c r="Z20" s="16"/>
      <c r="AA20" s="17">
        <f t="shared" si="3"/>
        <v>25</v>
      </c>
      <c r="AB20" s="15">
        <v>3</v>
      </c>
      <c r="AC20" s="16">
        <v>4</v>
      </c>
      <c r="AD20" s="16">
        <v>1</v>
      </c>
      <c r="AE20" s="16"/>
      <c r="AF20" s="16"/>
      <c r="AG20" s="17">
        <f t="shared" si="4"/>
        <v>20</v>
      </c>
      <c r="AH20" s="15">
        <v>4</v>
      </c>
      <c r="AI20" s="16">
        <v>5</v>
      </c>
      <c r="AJ20" s="16">
        <v>2</v>
      </c>
      <c r="AK20" s="16"/>
      <c r="AL20" s="16"/>
      <c r="AM20" s="17">
        <f t="shared" si="5"/>
        <v>27</v>
      </c>
      <c r="AN20" s="15">
        <v>4</v>
      </c>
      <c r="AO20" s="16">
        <v>8</v>
      </c>
      <c r="AP20" s="16">
        <v>6</v>
      </c>
      <c r="AQ20" s="16"/>
      <c r="AR20" s="16"/>
      <c r="AS20" s="17">
        <f t="shared" si="6"/>
        <v>34</v>
      </c>
      <c r="AT20" s="32">
        <f t="shared" si="7"/>
        <v>16</v>
      </c>
      <c r="AU20" s="33">
        <f t="shared" si="8"/>
        <v>180</v>
      </c>
    </row>
    <row r="21" spans="1:47" s="18" customFormat="1" ht="18.75" customHeight="1" thickBot="1" x14ac:dyDescent="0.3">
      <c r="A21" s="3"/>
      <c r="B21" s="31"/>
      <c r="C21" s="35"/>
      <c r="D21" s="15"/>
      <c r="E21" s="16"/>
      <c r="F21" s="16"/>
      <c r="G21" s="16"/>
      <c r="H21" s="16"/>
      <c r="I21" s="17">
        <f t="shared" ref="I21" si="9">SUM(D21*5,E21,F21,G21*-7,H21*-10)</f>
        <v>0</v>
      </c>
      <c r="J21" s="15"/>
      <c r="K21" s="16"/>
      <c r="L21" s="16"/>
      <c r="M21" s="16"/>
      <c r="N21" s="16"/>
      <c r="O21" s="17">
        <f t="shared" ref="O21" si="10">SUM(J21*5,K21,L21,M21*-7,N21*-10)</f>
        <v>0</v>
      </c>
      <c r="P21" s="15"/>
      <c r="Q21" s="16"/>
      <c r="R21" s="16"/>
      <c r="S21" s="16"/>
      <c r="T21" s="16"/>
      <c r="U21" s="17"/>
      <c r="V21" s="15"/>
      <c r="W21" s="16"/>
      <c r="X21" s="16"/>
      <c r="Y21" s="16"/>
      <c r="Z21" s="16"/>
      <c r="AA21" s="17"/>
      <c r="AB21" s="15"/>
      <c r="AC21" s="16"/>
      <c r="AD21" s="16"/>
      <c r="AE21" s="16"/>
      <c r="AF21" s="16"/>
      <c r="AG21" s="17"/>
      <c r="AH21" s="15"/>
      <c r="AI21" s="16"/>
      <c r="AJ21" s="16"/>
      <c r="AK21" s="16"/>
      <c r="AL21" s="16"/>
      <c r="AM21" s="17"/>
      <c r="AN21" s="15"/>
      <c r="AO21" s="16"/>
      <c r="AP21" s="16"/>
      <c r="AQ21" s="16"/>
      <c r="AR21" s="16"/>
      <c r="AS21" s="17"/>
      <c r="AT21" s="32"/>
      <c r="AU21" s="33"/>
    </row>
    <row r="22" spans="1:47" s="18" customFormat="1" ht="13.5" customHeight="1" thickBot="1" x14ac:dyDescent="0.3">
      <c r="A22" s="66" t="s">
        <v>3</v>
      </c>
      <c r="B22" s="67"/>
      <c r="C22" s="19"/>
      <c r="D22" s="25">
        <v>5</v>
      </c>
      <c r="E22" s="13">
        <v>10</v>
      </c>
      <c r="F22" s="13">
        <f>E22</f>
        <v>10</v>
      </c>
      <c r="G22" s="13"/>
      <c r="H22" s="26"/>
      <c r="I22" s="27">
        <f t="shared" ref="I22" si="11">SUM(D22*5,E22,F22,G22*-7,H22*-10)</f>
        <v>45</v>
      </c>
      <c r="J22" s="25">
        <v>5</v>
      </c>
      <c r="K22" s="13">
        <v>10</v>
      </c>
      <c r="L22" s="13">
        <f>K22</f>
        <v>10</v>
      </c>
      <c r="M22" s="13"/>
      <c r="N22" s="26"/>
      <c r="O22" s="27">
        <f t="shared" ref="O22" si="12">SUM(J22*5,K22,L22,M22*-7,N22*-10)</f>
        <v>45</v>
      </c>
      <c r="P22" s="25">
        <v>5</v>
      </c>
      <c r="Q22" s="13">
        <v>10</v>
      </c>
      <c r="R22" s="13">
        <f>Q22</f>
        <v>10</v>
      </c>
      <c r="S22" s="13"/>
      <c r="T22" s="34"/>
      <c r="U22" s="27">
        <f t="shared" ref="U22" si="13">SUM(P22*5,Q22,R22,S22*-7,T22*-10)</f>
        <v>45</v>
      </c>
      <c r="V22" s="25">
        <v>5</v>
      </c>
      <c r="W22" s="13">
        <v>10</v>
      </c>
      <c r="X22" s="13">
        <f>W22</f>
        <v>10</v>
      </c>
      <c r="Y22" s="13"/>
      <c r="Z22" s="34"/>
      <c r="AA22" s="27">
        <f t="shared" ref="AA22" si="14">SUM(V22*5,W22,X22,Y22*-7,Z22*-10)</f>
        <v>45</v>
      </c>
      <c r="AB22" s="25">
        <v>5</v>
      </c>
      <c r="AC22" s="13">
        <v>10</v>
      </c>
      <c r="AD22" s="13">
        <f>AC22</f>
        <v>10</v>
      </c>
      <c r="AE22" s="13"/>
      <c r="AF22" s="34"/>
      <c r="AG22" s="27">
        <f t="shared" ref="AG22" si="15">SUM(AB22*5,AC22,AD22,AE22*-7,AF22*-10)</f>
        <v>45</v>
      </c>
      <c r="AH22" s="25">
        <v>5</v>
      </c>
      <c r="AI22" s="13">
        <v>10</v>
      </c>
      <c r="AJ22" s="13">
        <f>AI22</f>
        <v>10</v>
      </c>
      <c r="AK22" s="13"/>
      <c r="AL22" s="34"/>
      <c r="AM22" s="27">
        <f t="shared" ref="AM22" si="16">SUM(AH22*5,AI22,AJ22,AK22*-7,AL22*-10)</f>
        <v>45</v>
      </c>
      <c r="AN22" s="25">
        <v>5</v>
      </c>
      <c r="AO22" s="13">
        <v>10</v>
      </c>
      <c r="AP22" s="13">
        <f>AO22</f>
        <v>10</v>
      </c>
      <c r="AQ22" s="13"/>
      <c r="AR22" s="34"/>
      <c r="AS22" s="27">
        <f>SUM(AN22*5,AO22,AP22,AQ22*-7,AR22*-10)</f>
        <v>45</v>
      </c>
      <c r="AT22" s="14"/>
      <c r="AU22" s="12">
        <f t="shared" ref="AU22" si="17">SUM(I22+O22+U22+AA22+AG22+AM22+AS22)</f>
        <v>315</v>
      </c>
    </row>
    <row r="23" spans="1:47" s="18" customFormat="1" ht="18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39.75" customHeight="1" x14ac:dyDescent="0.25">
      <c r="A24" s="1"/>
      <c r="B24" s="52" t="s">
        <v>14</v>
      </c>
      <c r="C24" s="52"/>
      <c r="D24" s="52"/>
      <c r="E24" s="52"/>
      <c r="F24" s="52"/>
      <c r="G24" s="52"/>
      <c r="H24" s="52"/>
      <c r="I24" s="52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2"/>
    </row>
    <row r="25" spans="1:47" ht="18" x14ac:dyDescent="0.25">
      <c r="A25" s="50" t="s">
        <v>61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</row>
    <row r="27" spans="1:47" x14ac:dyDescent="0.25">
      <c r="A27" s="18" t="s">
        <v>6</v>
      </c>
    </row>
    <row r="28" spans="1:47" x14ac:dyDescent="0.25">
      <c r="A28" s="21" t="s">
        <v>51</v>
      </c>
      <c r="B28" s="11" t="s">
        <v>50</v>
      </c>
      <c r="C28" s="11"/>
    </row>
    <row r="29" spans="1:47" x14ac:dyDescent="0.25">
      <c r="A29" s="21" t="s">
        <v>36</v>
      </c>
      <c r="B29" s="11" t="s">
        <v>52</v>
      </c>
      <c r="C29" s="11"/>
    </row>
    <row r="30" spans="1:47" x14ac:dyDescent="0.25">
      <c r="A30" s="21" t="s">
        <v>53</v>
      </c>
      <c r="B30" s="11" t="s">
        <v>54</v>
      </c>
      <c r="C30" s="11"/>
    </row>
    <row r="31" spans="1:47" x14ac:dyDescent="0.25">
      <c r="A31" s="21" t="s">
        <v>56</v>
      </c>
      <c r="B31" s="11" t="s">
        <v>55</v>
      </c>
      <c r="C31" s="11"/>
    </row>
    <row r="32" spans="1:47" x14ac:dyDescent="0.25">
      <c r="A32" s="21" t="s">
        <v>57</v>
      </c>
      <c r="B32" s="11" t="s">
        <v>59</v>
      </c>
    </row>
    <row r="33" spans="1:2" x14ac:dyDescent="0.25">
      <c r="A33" s="21" t="s">
        <v>58</v>
      </c>
      <c r="B33" s="11" t="s">
        <v>60</v>
      </c>
    </row>
    <row r="34" spans="1:2" x14ac:dyDescent="0.25">
      <c r="A34" s="21"/>
    </row>
    <row r="35" spans="1:2" x14ac:dyDescent="0.25">
      <c r="A35" s="21"/>
    </row>
    <row r="36" spans="1:2" x14ac:dyDescent="0.25">
      <c r="A36" s="36" t="s">
        <v>7</v>
      </c>
    </row>
    <row r="37" spans="1:2" x14ac:dyDescent="0.25">
      <c r="B37" t="s">
        <v>16</v>
      </c>
    </row>
    <row r="38" spans="1:2" x14ac:dyDescent="0.25">
      <c r="B38" t="s">
        <v>11</v>
      </c>
    </row>
    <row r="39" spans="1:2" x14ac:dyDescent="0.25">
      <c r="B39" t="s">
        <v>8</v>
      </c>
    </row>
    <row r="40" spans="1:2" x14ac:dyDescent="0.25">
      <c r="B40" t="s">
        <v>9</v>
      </c>
    </row>
    <row r="41" spans="1:2" x14ac:dyDescent="0.25">
      <c r="B41" t="s">
        <v>10</v>
      </c>
    </row>
    <row r="42" spans="1:2" x14ac:dyDescent="0.25">
      <c r="B42" t="s">
        <v>21</v>
      </c>
    </row>
  </sheetData>
  <sortState xmlns:xlrd2="http://schemas.microsoft.com/office/spreadsheetml/2017/richdata2" ref="B7:AU20">
    <sortCondition descending="1" ref="AU7:AU20"/>
    <sortCondition descending="1" ref="AT7:AT20"/>
    <sortCondition descending="1" ref="AS7:AS20"/>
  </sortState>
  <mergeCells count="21">
    <mergeCell ref="A1:AU1"/>
    <mergeCell ref="A2:AU2"/>
    <mergeCell ref="AU5:AU6"/>
    <mergeCell ref="AH5:AM5"/>
    <mergeCell ref="J5:O5"/>
    <mergeCell ref="A25:AU25"/>
    <mergeCell ref="B24:AT24"/>
    <mergeCell ref="J6:L6"/>
    <mergeCell ref="AT5:AT6"/>
    <mergeCell ref="AH6:AJ6"/>
    <mergeCell ref="D5:I5"/>
    <mergeCell ref="D6:F6"/>
    <mergeCell ref="A22:B22"/>
    <mergeCell ref="AN5:AS5"/>
    <mergeCell ref="AN6:AR6"/>
    <mergeCell ref="AB5:AG5"/>
    <mergeCell ref="AB6:AD6"/>
    <mergeCell ref="V5:AA5"/>
    <mergeCell ref="V6:X6"/>
    <mergeCell ref="P5:U5"/>
    <mergeCell ref="P6:R6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7773437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2023-06-20T21:42:55Z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