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redrik\Documents\NROF\Skyting\"/>
    </mc:Choice>
  </mc:AlternateContent>
  <xr:revisionPtr revIDLastSave="0" documentId="13_ncr:1_{BE8F9F8E-FB79-4465-A055-FA996FF435CA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tevne" sheetId="1" r:id="rId1"/>
    <sheet name="x" sheetId="2" r:id="rId2"/>
  </sheets>
  <definedNames>
    <definedName name="_xlnm._FilterDatabase" localSheetId="0" hidden="1">Stevne!$A$5:$AD$23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1" l="1"/>
  <c r="AA21" i="1"/>
  <c r="AA20" i="1"/>
  <c r="AA13" i="1"/>
  <c r="AA17" i="1"/>
  <c r="AA15" i="1"/>
  <c r="AA12" i="1"/>
  <c r="AA16" i="1"/>
  <c r="AA7" i="1"/>
  <c r="AA10" i="1"/>
  <c r="AA11" i="1"/>
  <c r="AA14" i="1"/>
  <c r="AA9" i="1"/>
  <c r="AA8" i="1"/>
  <c r="U14" i="1"/>
  <c r="U11" i="1"/>
  <c r="U10" i="1"/>
  <c r="U7" i="1"/>
  <c r="U16" i="1"/>
  <c r="U12" i="1"/>
  <c r="U15" i="1"/>
  <c r="U17" i="1"/>
  <c r="U13" i="1"/>
  <c r="U20" i="1"/>
  <c r="U21" i="1"/>
  <c r="AB21" i="1"/>
  <c r="AB20" i="1"/>
  <c r="AB10" i="1"/>
  <c r="AB13" i="1"/>
  <c r="AB12" i="1"/>
  <c r="AB9" i="1"/>
  <c r="AB15" i="1"/>
  <c r="AB7" i="1"/>
  <c r="AB11" i="1"/>
  <c r="AB17" i="1"/>
  <c r="AB16" i="1"/>
  <c r="AB14" i="1"/>
  <c r="U9" i="1"/>
  <c r="U8" i="1"/>
  <c r="U23" i="1"/>
  <c r="O22" i="1"/>
  <c r="O21" i="1"/>
  <c r="O20" i="1"/>
  <c r="O10" i="1"/>
  <c r="O13" i="1"/>
  <c r="O12" i="1"/>
  <c r="O9" i="1"/>
  <c r="O15" i="1"/>
  <c r="O7" i="1"/>
  <c r="O11" i="1"/>
  <c r="O17" i="1"/>
  <c r="O16" i="1"/>
  <c r="O14" i="1"/>
  <c r="O8" i="1"/>
  <c r="I22" i="1"/>
  <c r="I21" i="1"/>
  <c r="I20" i="1"/>
  <c r="I10" i="1"/>
  <c r="I12" i="1"/>
  <c r="I9" i="1"/>
  <c r="I15" i="1"/>
  <c r="I7" i="1"/>
  <c r="I11" i="1"/>
  <c r="AC11" i="1" s="1"/>
  <c r="I17" i="1"/>
  <c r="I16" i="1"/>
  <c r="I14" i="1"/>
  <c r="AB8" i="1"/>
  <c r="AC20" i="1" l="1"/>
  <c r="AC17" i="1"/>
  <c r="AC15" i="1"/>
  <c r="AC14" i="1"/>
  <c r="AC7" i="1"/>
  <c r="AC9" i="1"/>
  <c r="AC10" i="1"/>
  <c r="AC13" i="1"/>
  <c r="AC12" i="1"/>
  <c r="AC21" i="1"/>
  <c r="AC16" i="1"/>
  <c r="O23" i="1"/>
  <c r="I8" i="1"/>
  <c r="AC8" i="1" s="1"/>
  <c r="I23" i="1"/>
  <c r="AA23" i="1"/>
  <c r="AC23" i="1" l="1"/>
</calcChain>
</file>

<file path=xl/sharedStrings.xml><?xml version="1.0" encoding="utf-8"?>
<sst xmlns="http://schemas.openxmlformats.org/spreadsheetml/2006/main" count="70" uniqueCount="55">
  <si>
    <t>Sum</t>
  </si>
  <si>
    <t>NS</t>
  </si>
  <si>
    <t>TOT</t>
  </si>
  <si>
    <t xml:space="preserve">Maksimalt oppnåelig  </t>
  </si>
  <si>
    <r>
      <t>R</t>
    </r>
    <r>
      <rPr>
        <b/>
        <sz val="8"/>
        <color indexed="16"/>
        <rFont val="Arial"/>
        <family val="2"/>
      </rPr>
      <t>1</t>
    </r>
  </si>
  <si>
    <t>Skiver - Treff - Sone</t>
  </si>
  <si>
    <t>Beskrivelse av øvelsene:</t>
  </si>
  <si>
    <t xml:space="preserve">Poengtelling som HVPF: </t>
  </si>
  <si>
    <t>1 ekstra poeng pr innersone</t>
  </si>
  <si>
    <t>Ved skudd etter stans trekkes 7 poeng pr. skudd</t>
  </si>
  <si>
    <t>Treff i hver NS-skive trekkes med 10 poeng (uavhengig av antall treff i den enkelte NS, dvs. max 10 poeng minus pr. NS-skive pr øvelse)</t>
  </si>
  <si>
    <t>1 poeng per treff i skive (innenfor max antall pr. skive)</t>
  </si>
  <si>
    <t>ES</t>
  </si>
  <si>
    <t xml:space="preserve">Skiver - Treff - Sone  - ES    -  NS   </t>
  </si>
  <si>
    <r>
      <t>Og bare for ordens skyld</t>
    </r>
    <r>
      <rPr>
        <sz val="8"/>
        <rFont val="Arial"/>
        <family val="2"/>
      </rPr>
      <t xml:space="preserve"> ; 
</t>
    </r>
    <r>
      <rPr>
        <b/>
        <sz val="8"/>
        <rFont val="Arial"/>
        <family val="2"/>
      </rPr>
      <t>Skiver</t>
    </r>
    <r>
      <rPr>
        <sz val="8"/>
        <rFont val="Arial"/>
        <family val="2"/>
      </rPr>
      <t xml:space="preserve"> = ant. trufne skiver, </t>
    </r>
    <r>
      <rPr>
        <b/>
        <sz val="8"/>
        <rFont val="Arial"/>
        <family val="2"/>
      </rPr>
      <t>Treff</t>
    </r>
    <r>
      <rPr>
        <sz val="8"/>
        <rFont val="Arial"/>
        <family val="2"/>
      </rPr>
      <t xml:space="preserve"> = totalt ant. treff, </t>
    </r>
    <r>
      <rPr>
        <b/>
        <sz val="8"/>
        <rFont val="Arial"/>
        <family val="2"/>
      </rPr>
      <t>Sone</t>
    </r>
    <r>
      <rPr>
        <sz val="8"/>
        <rFont val="Arial"/>
        <family val="2"/>
      </rPr>
      <t xml:space="preserve"> = ant. Innersoner, </t>
    </r>
    <r>
      <rPr>
        <b/>
        <sz val="8"/>
        <rFont val="Arial"/>
        <family val="2"/>
      </rPr>
      <t>ES</t>
    </r>
    <r>
      <rPr>
        <sz val="8"/>
        <rFont val="Arial"/>
        <family val="2"/>
      </rPr>
      <t xml:space="preserve"> = "Etter Stans" (-7 poeng), </t>
    </r>
    <r>
      <rPr>
        <b/>
        <sz val="8"/>
        <rFont val="Arial"/>
        <family val="2"/>
      </rPr>
      <t>NS</t>
    </r>
    <r>
      <rPr>
        <sz val="8"/>
        <rFont val="Arial"/>
        <family val="2"/>
      </rPr>
      <t xml:space="preserve"> = "No-Shoot" (-10 poeng)
</t>
    </r>
    <r>
      <rPr>
        <b/>
        <sz val="8"/>
        <rFont val="Arial"/>
        <family val="2"/>
      </rPr>
      <t>R1</t>
    </r>
    <r>
      <rPr>
        <sz val="8"/>
        <rFont val="Arial"/>
        <family val="2"/>
      </rPr>
      <t xml:space="preserve"> = Rangeringskriterium 1 (sum innersoner), deretter Øv. 5-4-3-2-1.</t>
    </r>
  </si>
  <si>
    <t>NROF-avd/Forsvarsgren/-avd</t>
  </si>
  <si>
    <t>5 poeng pr. skive truffet</t>
  </si>
  <si>
    <t>Øvelse 2</t>
  </si>
  <si>
    <t>Øvelse 1</t>
  </si>
  <si>
    <t>Øv 2</t>
  </si>
  <si>
    <t>NROF Kongsberg / HV-03</t>
  </si>
  <si>
    <t>Øv 1</t>
  </si>
  <si>
    <t>Prosedyrefeil belønnes med 10 poeng minus</t>
  </si>
  <si>
    <t>NROF Kongsberg - Stevne Rifle og Pistol</t>
  </si>
  <si>
    <t>Sjt.Jon Andersen</t>
  </si>
  <si>
    <t>NROF Kongsberg / (HV)</t>
  </si>
  <si>
    <t>NROF Kongsberg / HV-03 (Gunnerside)</t>
  </si>
  <si>
    <t>NROF Kongsberg / (Hæren)</t>
  </si>
  <si>
    <t>Navn</t>
  </si>
  <si>
    <t>Klasse 2</t>
  </si>
  <si>
    <t>Klasse 4</t>
  </si>
  <si>
    <t>Kapt Fredrik Glette</t>
  </si>
  <si>
    <t>Øvelse 3</t>
  </si>
  <si>
    <t>Øv 3</t>
  </si>
  <si>
    <t>Pros</t>
  </si>
  <si>
    <t>Stian Kaasa</t>
  </si>
  <si>
    <t>Heistadmoen, 22.05.2023</t>
  </si>
  <si>
    <t>Øvelse 4</t>
  </si>
  <si>
    <t>Fenr Roy Wang</t>
  </si>
  <si>
    <t>Korp Jan A. Larsen</t>
  </si>
  <si>
    <t>NROF Kongsberg</t>
  </si>
  <si>
    <t>Vkorp Gjermund Pettersen</t>
  </si>
  <si>
    <t>Øv 4</t>
  </si>
  <si>
    <t>1 x 8 skudd rifle, 20 meter, stående, skytetid 20 sek, 4 x  ny halvfigur</t>
  </si>
  <si>
    <t>2 x 6 skudd rifle bak bukk, 30 m, 1 mag stående, 1 mag knestående, skytetid 30 s, 6 x kvartfigur</t>
  </si>
  <si>
    <t>2 x 6 skudd pistol 10 m, 1 mag fri skyttestilling,  1 mag beste hånd, skytetid 30 s, 6 x kvartfigur</t>
  </si>
  <si>
    <t>1 x 8 skudd rifle, 10 meter, stående, fri hånd, skytetid 15 sek, 4 x  ny halvfigur</t>
  </si>
  <si>
    <t>Lt. Mike Thomassen</t>
  </si>
  <si>
    <t>Osjt Daniel Brynhildsvold</t>
  </si>
  <si>
    <t>Fenr Bård Kanstad</t>
  </si>
  <si>
    <t>Fenr Jonny Jørgensen</t>
  </si>
  <si>
    <t>Sjt Erik Gjerstad</t>
  </si>
  <si>
    <t>NROF Drammen</t>
  </si>
  <si>
    <t>Osjt Hans-Martin Ørebeck</t>
  </si>
  <si>
    <t>Elvis Malevic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</si>
</sst>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2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b/>
      <sz val="10"/>
      <color indexed="16"/>
      <name val="Arial"/>
      <family val="2"/>
    </font>
    <font>
      <b/>
      <sz val="8"/>
      <color indexed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8"/>
      <color indexed="16"/>
      <name val="Arial"/>
      <family val="2"/>
    </font>
    <font>
      <sz val="8"/>
      <color indexed="16"/>
      <name val="Arial"/>
      <family val="2"/>
    </font>
    <font>
      <b/>
      <sz val="12"/>
      <color indexed="16"/>
      <name val="Arial"/>
      <family val="2"/>
    </font>
    <font>
      <b/>
      <i/>
      <sz val="14"/>
      <name val="Bradley Hand ITC"/>
      <family val="4"/>
    </font>
    <font>
      <i/>
      <sz val="14"/>
      <name val="Arial"/>
      <family val="2"/>
    </font>
    <font>
      <b/>
      <sz val="10"/>
      <name val="Arial"/>
      <family val="2"/>
    </font>
    <font>
      <b/>
      <sz val="9"/>
      <color indexed="16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3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0" xfId="0" applyFont="1"/>
    <xf numFmtId="164" fontId="3" fillId="3" borderId="9" xfId="0" applyNumberFormat="1" applyFont="1" applyFill="1" applyBorder="1" applyAlignment="1">
      <alignment horizontal="right" vertical="center"/>
    </xf>
    <xf numFmtId="0" fontId="19" fillId="2" borderId="0" xfId="0" applyFont="1" applyFill="1"/>
    <xf numFmtId="16" fontId="10" fillId="0" borderId="0" xfId="0" quotePrefix="1" applyNumberFormat="1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4" fontId="0" fillId="4" borderId="6" xfId="0" applyNumberForma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14" fillId="5" borderId="1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left" vertical="center"/>
    </xf>
    <xf numFmtId="0" fontId="12" fillId="5" borderId="1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5" borderId="18" xfId="0" applyFont="1" applyFill="1" applyBorder="1" applyAlignment="1">
      <alignment horizontal="left" vertical="center"/>
    </xf>
    <xf numFmtId="0" fontId="21" fillId="0" borderId="8" xfId="0" applyFont="1" applyBorder="1" applyAlignment="1">
      <alignment vertic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5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3" fillId="5" borderId="18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3" fillId="5" borderId="32" xfId="0" applyFont="1" applyFill="1" applyBorder="1" applyAlignment="1">
      <alignment horizontal="center"/>
    </xf>
    <xf numFmtId="0" fontId="13" fillId="5" borderId="30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31" xfId="0" applyFont="1" applyFill="1" applyBorder="1" applyAlignment="1">
      <alignment horizontal="center"/>
    </xf>
    <xf numFmtId="164" fontId="3" fillId="3" borderId="29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198120</xdr:colOff>
      <xdr:row>0</xdr:row>
      <xdr:rowOff>7620</xdr:rowOff>
    </xdr:from>
    <xdr:to>
      <xdr:col>28</xdr:col>
      <xdr:colOff>285749</xdr:colOff>
      <xdr:row>1</xdr:row>
      <xdr:rowOff>167640</xdr:rowOff>
    </xdr:to>
    <xdr:pic>
      <xdr:nvPicPr>
        <xdr:cNvPr id="1326" name="Picture 4">
          <a:extLst>
            <a:ext uri="{FF2B5EF4-FFF2-40B4-BE49-F238E27FC236}">
              <a16:creationId xmlns:a16="http://schemas.microsoft.com/office/drawing/2014/main" id="{03B6BCDD-32A8-4AAB-9BBB-2D30AC9AF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0" y="7620"/>
          <a:ext cx="4114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</xdr:colOff>
      <xdr:row>0</xdr:row>
      <xdr:rowOff>7620</xdr:rowOff>
    </xdr:from>
    <xdr:to>
      <xdr:col>0</xdr:col>
      <xdr:colOff>365760</xdr:colOff>
      <xdr:row>2</xdr:row>
      <xdr:rowOff>0</xdr:rowOff>
    </xdr:to>
    <xdr:pic>
      <xdr:nvPicPr>
        <xdr:cNvPr id="1327" name="Picture 6">
          <a:extLst>
            <a:ext uri="{FF2B5EF4-FFF2-40B4-BE49-F238E27FC236}">
              <a16:creationId xmlns:a16="http://schemas.microsoft.com/office/drawing/2014/main" id="{99A0D6F0-F675-4DE2-8FB6-19FE1DCDE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620"/>
          <a:ext cx="3505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0"/>
  <sheetViews>
    <sheetView tabSelected="1" topLeftCell="A2" zoomScaleNormal="100" workbookViewId="0">
      <selection activeCell="A24" sqref="A24"/>
    </sheetView>
  </sheetViews>
  <sheetFormatPr baseColWidth="10" defaultColWidth="9.109375" defaultRowHeight="13.2" x14ac:dyDescent="0.25"/>
  <cols>
    <col min="1" max="1" width="6.77734375" customWidth="1"/>
    <col min="2" max="2" width="31.77734375" customWidth="1"/>
    <col min="3" max="3" width="28.77734375" customWidth="1"/>
    <col min="4" max="8" width="4.77734375" customWidth="1"/>
    <col min="9" max="9" width="5.77734375" customWidth="1"/>
    <col min="10" max="15" width="4.88671875" customWidth="1"/>
    <col min="16" max="27" width="5" customWidth="1"/>
    <col min="28" max="28" width="4.6640625" customWidth="1"/>
    <col min="29" max="29" width="6.77734375" customWidth="1"/>
  </cols>
  <sheetData>
    <row r="1" spans="1:29" ht="22.8" x14ac:dyDescent="0.4">
      <c r="A1" s="51" t="s">
        <v>23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3"/>
    </row>
    <row r="2" spans="1:29" ht="18" customHeight="1" thickBot="1" x14ac:dyDescent="0.35">
      <c r="A2" s="54" t="s">
        <v>36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6"/>
    </row>
    <row r="3" spans="1:2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8" thickBot="1" x14ac:dyDescent="0.35">
      <c r="A4" s="1"/>
      <c r="B4" s="2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2.75" customHeight="1" thickBot="1" x14ac:dyDescent="0.3">
      <c r="A5" s="45"/>
      <c r="B5" s="46" t="s">
        <v>28</v>
      </c>
      <c r="C5" s="37"/>
      <c r="D5" s="61" t="s">
        <v>18</v>
      </c>
      <c r="E5" s="62"/>
      <c r="F5" s="62"/>
      <c r="G5" s="63"/>
      <c r="H5" s="63"/>
      <c r="I5" s="64"/>
      <c r="J5" s="61" t="s">
        <v>17</v>
      </c>
      <c r="K5" s="62"/>
      <c r="L5" s="62"/>
      <c r="M5" s="63"/>
      <c r="N5" s="63"/>
      <c r="O5" s="64"/>
      <c r="P5" s="59" t="s">
        <v>32</v>
      </c>
      <c r="Q5" s="59"/>
      <c r="R5" s="59"/>
      <c r="S5" s="59"/>
      <c r="T5" s="59"/>
      <c r="U5" s="60"/>
      <c r="V5" s="59" t="s">
        <v>37</v>
      </c>
      <c r="W5" s="59"/>
      <c r="X5" s="59"/>
      <c r="Y5" s="59"/>
      <c r="Z5" s="59"/>
      <c r="AA5" s="60"/>
      <c r="AB5" s="57" t="s">
        <v>4</v>
      </c>
      <c r="AC5" s="57" t="s">
        <v>2</v>
      </c>
    </row>
    <row r="6" spans="1:29" ht="13.5" customHeight="1" thickBot="1" x14ac:dyDescent="0.3">
      <c r="A6" s="49" t="s">
        <v>29</v>
      </c>
      <c r="B6" s="47"/>
      <c r="C6" s="38" t="s">
        <v>15</v>
      </c>
      <c r="D6" s="69" t="s">
        <v>5</v>
      </c>
      <c r="E6" s="70"/>
      <c r="F6" s="71"/>
      <c r="G6" s="39" t="s">
        <v>12</v>
      </c>
      <c r="H6" s="39" t="s">
        <v>1</v>
      </c>
      <c r="I6" s="40" t="s">
        <v>0</v>
      </c>
      <c r="J6" s="69" t="s">
        <v>5</v>
      </c>
      <c r="K6" s="70"/>
      <c r="L6" s="71"/>
      <c r="M6" s="39" t="s">
        <v>12</v>
      </c>
      <c r="N6" s="39" t="s">
        <v>1</v>
      </c>
      <c r="O6" s="40" t="s">
        <v>0</v>
      </c>
      <c r="P6" s="72" t="s">
        <v>5</v>
      </c>
      <c r="Q6" s="73"/>
      <c r="R6" s="74"/>
      <c r="S6" s="41" t="s">
        <v>34</v>
      </c>
      <c r="T6" s="42" t="s">
        <v>1</v>
      </c>
      <c r="U6" s="43" t="s">
        <v>0</v>
      </c>
      <c r="V6" s="72" t="s">
        <v>13</v>
      </c>
      <c r="W6" s="73"/>
      <c r="X6" s="73"/>
      <c r="Y6" s="73"/>
      <c r="Z6" s="74"/>
      <c r="AA6" s="44" t="s">
        <v>0</v>
      </c>
      <c r="AB6" s="58"/>
      <c r="AC6" s="58"/>
    </row>
    <row r="7" spans="1:29" ht="18.75" customHeight="1" x14ac:dyDescent="0.25">
      <c r="A7" s="28">
        <v>1</v>
      </c>
      <c r="B7" s="31" t="s">
        <v>38</v>
      </c>
      <c r="C7" s="35" t="s">
        <v>25</v>
      </c>
      <c r="D7" s="22">
        <v>6</v>
      </c>
      <c r="E7" s="23">
        <v>12</v>
      </c>
      <c r="F7" s="23">
        <v>12</v>
      </c>
      <c r="G7" s="23"/>
      <c r="H7" s="23"/>
      <c r="I7" s="24">
        <f>SUM(D7*5,E7,F7,G7*-7,H7*-10)</f>
        <v>54</v>
      </c>
      <c r="J7" s="22">
        <v>4</v>
      </c>
      <c r="K7" s="23">
        <v>8</v>
      </c>
      <c r="L7" s="23">
        <v>7</v>
      </c>
      <c r="M7" s="23"/>
      <c r="N7" s="23"/>
      <c r="O7" s="24">
        <f>SUM(J7*5,K7,L7,M7*-7,N7*-10)</f>
        <v>35</v>
      </c>
      <c r="P7" s="22">
        <v>6</v>
      </c>
      <c r="Q7" s="23">
        <v>12</v>
      </c>
      <c r="R7" s="23">
        <v>12</v>
      </c>
      <c r="S7" s="23"/>
      <c r="T7" s="23"/>
      <c r="U7" s="24">
        <f>SUM(P7*5,Q7,R7,S7*-7,T7*-10)</f>
        <v>54</v>
      </c>
      <c r="V7" s="22">
        <v>4</v>
      </c>
      <c r="W7" s="23">
        <v>8</v>
      </c>
      <c r="X7" s="23">
        <v>8</v>
      </c>
      <c r="Y7" s="23"/>
      <c r="Z7" s="23"/>
      <c r="AA7" s="24">
        <f>SUM(V7*5,W7,X7,Y7*-7,Z7*-10)</f>
        <v>36</v>
      </c>
      <c r="AB7" s="29">
        <f>F7+L7+R7+X7</f>
        <v>39</v>
      </c>
      <c r="AC7" s="30">
        <f>SUM(I7+O7+U7+AA7)</f>
        <v>179</v>
      </c>
    </row>
    <row r="8" spans="1:29" ht="18.75" customHeight="1" x14ac:dyDescent="0.25">
      <c r="A8" s="3">
        <v>2</v>
      </c>
      <c r="B8" s="31" t="s">
        <v>24</v>
      </c>
      <c r="C8" s="35" t="s">
        <v>20</v>
      </c>
      <c r="D8" s="15">
        <v>6</v>
      </c>
      <c r="E8" s="16">
        <v>12</v>
      </c>
      <c r="F8" s="16">
        <v>12</v>
      </c>
      <c r="G8" s="16"/>
      <c r="H8" s="16"/>
      <c r="I8" s="17">
        <f>SUM(D8*5,E8,F8,G8*-7,H8*-10)</f>
        <v>54</v>
      </c>
      <c r="J8" s="15">
        <v>4</v>
      </c>
      <c r="K8" s="16">
        <v>8</v>
      </c>
      <c r="L8" s="16">
        <v>7</v>
      </c>
      <c r="M8" s="16"/>
      <c r="N8" s="16"/>
      <c r="O8" s="17">
        <f>SUM(J8*5,K8,L8,M8*-7,N8*-10)</f>
        <v>35</v>
      </c>
      <c r="P8" s="15">
        <v>6</v>
      </c>
      <c r="Q8" s="16">
        <v>12</v>
      </c>
      <c r="R8" s="16">
        <v>12</v>
      </c>
      <c r="S8" s="16"/>
      <c r="T8" s="16"/>
      <c r="U8" s="17">
        <f>SUM(P8*5,Q8,R8,S8*-7,T8*-10)</f>
        <v>54</v>
      </c>
      <c r="V8" s="15">
        <v>4</v>
      </c>
      <c r="W8" s="16">
        <v>8</v>
      </c>
      <c r="X8" s="16">
        <v>7</v>
      </c>
      <c r="Y8" s="16"/>
      <c r="Z8" s="16"/>
      <c r="AA8" s="17">
        <f>SUM(V8*5,W8,X8,Y8*-7,Z8*-10)</f>
        <v>35</v>
      </c>
      <c r="AB8" s="32">
        <f>F8+L8+R8+X8</f>
        <v>38</v>
      </c>
      <c r="AC8" s="33">
        <f>SUM(I8+O8+U8+AA8)</f>
        <v>178</v>
      </c>
    </row>
    <row r="9" spans="1:29" ht="18.75" customHeight="1" x14ac:dyDescent="0.25">
      <c r="A9" s="3">
        <v>3</v>
      </c>
      <c r="B9" s="31" t="s">
        <v>48</v>
      </c>
      <c r="C9" s="35" t="s">
        <v>20</v>
      </c>
      <c r="D9" s="15">
        <v>6</v>
      </c>
      <c r="E9" s="16">
        <v>12</v>
      </c>
      <c r="F9" s="16">
        <v>10</v>
      </c>
      <c r="G9" s="16"/>
      <c r="H9" s="16"/>
      <c r="I9" s="17">
        <f>SUM(D9*5,E9,F9,G9*-7,H9*-10)</f>
        <v>52</v>
      </c>
      <c r="J9" s="15">
        <v>4</v>
      </c>
      <c r="K9" s="16">
        <v>8</v>
      </c>
      <c r="L9" s="16">
        <v>7</v>
      </c>
      <c r="M9" s="16"/>
      <c r="N9" s="16"/>
      <c r="O9" s="17">
        <f>SUM(J9*5,K9,L9,M9*-7,N9*-10)</f>
        <v>35</v>
      </c>
      <c r="P9" s="15">
        <v>6</v>
      </c>
      <c r="Q9" s="16">
        <v>11</v>
      </c>
      <c r="R9" s="16">
        <v>10</v>
      </c>
      <c r="S9" s="16"/>
      <c r="T9" s="16"/>
      <c r="U9" s="17">
        <f>SUM(P9*5,Q9,R9,S9*-7,T9*-10)</f>
        <v>51</v>
      </c>
      <c r="V9" s="15">
        <v>4</v>
      </c>
      <c r="W9" s="16">
        <v>8</v>
      </c>
      <c r="X9" s="16">
        <v>8</v>
      </c>
      <c r="Y9" s="16"/>
      <c r="Z9" s="16"/>
      <c r="AA9" s="17">
        <f>SUM(V9*5,W9,X9,Y9*-7,Z9*-10)</f>
        <v>36</v>
      </c>
      <c r="AB9" s="32">
        <f>F9+L9+R9+X9</f>
        <v>35</v>
      </c>
      <c r="AC9" s="33">
        <f>SUM(I9+O9+U9+AA9)</f>
        <v>174</v>
      </c>
    </row>
    <row r="10" spans="1:29" ht="18.75" customHeight="1" x14ac:dyDescent="0.25">
      <c r="A10" s="3">
        <v>4</v>
      </c>
      <c r="B10" s="50" t="s">
        <v>51</v>
      </c>
      <c r="C10" s="35" t="s">
        <v>52</v>
      </c>
      <c r="D10" s="15">
        <v>6</v>
      </c>
      <c r="E10" s="16">
        <v>12</v>
      </c>
      <c r="F10" s="16">
        <v>11</v>
      </c>
      <c r="G10" s="16"/>
      <c r="H10" s="16"/>
      <c r="I10" s="17">
        <f>SUM(D10*5,E10,F10,G10*-7,H10*-10)</f>
        <v>53</v>
      </c>
      <c r="J10" s="15">
        <v>4</v>
      </c>
      <c r="K10" s="16">
        <v>8</v>
      </c>
      <c r="L10" s="16">
        <v>6</v>
      </c>
      <c r="M10" s="16"/>
      <c r="N10" s="16"/>
      <c r="O10" s="17">
        <f>SUM(J10*5,K10,L10,M10*-7,N10*-10)</f>
        <v>34</v>
      </c>
      <c r="P10" s="15">
        <v>6</v>
      </c>
      <c r="Q10" s="16">
        <v>6</v>
      </c>
      <c r="R10" s="16">
        <v>12</v>
      </c>
      <c r="S10" s="16"/>
      <c r="T10" s="16"/>
      <c r="U10" s="17">
        <f>SUM(P10*5,Q10,R10,S10*-7,T10*-10)</f>
        <v>48</v>
      </c>
      <c r="V10" s="15">
        <v>4</v>
      </c>
      <c r="W10" s="16">
        <v>8</v>
      </c>
      <c r="X10" s="16">
        <v>6</v>
      </c>
      <c r="Y10" s="16"/>
      <c r="Z10" s="16"/>
      <c r="AA10" s="17">
        <f>SUM(V10*5,W10,X10,Y10*-7,Z10*-10)</f>
        <v>34</v>
      </c>
      <c r="AB10" s="32">
        <f>F10+L10+R10+X10</f>
        <v>35</v>
      </c>
      <c r="AC10" s="33">
        <f>SUM(I10+O10+U10+AA10)</f>
        <v>169</v>
      </c>
    </row>
    <row r="11" spans="1:29" ht="18.75" customHeight="1" x14ac:dyDescent="0.25">
      <c r="A11" s="3">
        <v>5</v>
      </c>
      <c r="B11" s="31" t="s">
        <v>50</v>
      </c>
      <c r="C11" s="35" t="s">
        <v>25</v>
      </c>
      <c r="D11" s="15">
        <v>6</v>
      </c>
      <c r="E11" s="16">
        <v>12</v>
      </c>
      <c r="F11" s="16">
        <v>11</v>
      </c>
      <c r="G11" s="16"/>
      <c r="H11" s="16"/>
      <c r="I11" s="17">
        <f>SUM(D11*5,E11,F11,G11*-7,H11*-10)</f>
        <v>53</v>
      </c>
      <c r="J11" s="15">
        <v>4</v>
      </c>
      <c r="K11" s="16">
        <v>8</v>
      </c>
      <c r="L11" s="16">
        <v>7</v>
      </c>
      <c r="M11" s="16"/>
      <c r="N11" s="16"/>
      <c r="O11" s="17">
        <f>SUM(J11*5,K11,L11,M11*-7,N11*-10)</f>
        <v>35</v>
      </c>
      <c r="P11" s="15">
        <v>6</v>
      </c>
      <c r="Q11" s="16">
        <v>10</v>
      </c>
      <c r="R11" s="16">
        <v>7</v>
      </c>
      <c r="S11" s="16"/>
      <c r="T11" s="16"/>
      <c r="U11" s="17">
        <f>SUM(P11*5,Q11,R11,S11*-7,T11*-10)</f>
        <v>47</v>
      </c>
      <c r="V11" s="15">
        <v>4</v>
      </c>
      <c r="W11" s="16">
        <v>8</v>
      </c>
      <c r="X11" s="16">
        <v>6</v>
      </c>
      <c r="Y11" s="16"/>
      <c r="Z11" s="16"/>
      <c r="AA11" s="17">
        <f>SUM(V11*5,W11,X11,Y11*-7,Z11*-10)</f>
        <v>34</v>
      </c>
      <c r="AB11" s="32">
        <f>F11+L11+R11+X11</f>
        <v>31</v>
      </c>
      <c r="AC11" s="33">
        <f>SUM(I11+O11+U11+AA11)</f>
        <v>169</v>
      </c>
    </row>
    <row r="12" spans="1:29" ht="18.75" customHeight="1" x14ac:dyDescent="0.25">
      <c r="A12" s="3">
        <v>6</v>
      </c>
      <c r="B12" s="31" t="s">
        <v>35</v>
      </c>
      <c r="C12" s="35" t="s">
        <v>40</v>
      </c>
      <c r="D12" s="15">
        <v>6</v>
      </c>
      <c r="E12" s="16">
        <v>12</v>
      </c>
      <c r="F12" s="16">
        <v>10</v>
      </c>
      <c r="G12" s="16"/>
      <c r="H12" s="16"/>
      <c r="I12" s="17">
        <f>SUM(D12*5,E12,F12,G12*-7,H12*-10)</f>
        <v>52</v>
      </c>
      <c r="J12" s="15">
        <v>4</v>
      </c>
      <c r="K12" s="16">
        <v>8</v>
      </c>
      <c r="L12" s="16">
        <v>8</v>
      </c>
      <c r="M12" s="16"/>
      <c r="N12" s="16"/>
      <c r="O12" s="17">
        <f>SUM(J12*5,K12,L12,M12*-7,N12*-10)</f>
        <v>36</v>
      </c>
      <c r="P12" s="15">
        <v>6</v>
      </c>
      <c r="Q12" s="16">
        <v>10</v>
      </c>
      <c r="R12" s="16">
        <v>5</v>
      </c>
      <c r="S12" s="16"/>
      <c r="T12" s="16"/>
      <c r="U12" s="17">
        <f>SUM(P12*5,Q12,R12,S12*-7,T12*-10)</f>
        <v>45</v>
      </c>
      <c r="V12" s="15">
        <v>4</v>
      </c>
      <c r="W12" s="16">
        <v>8</v>
      </c>
      <c r="X12" s="16">
        <v>7</v>
      </c>
      <c r="Y12" s="16"/>
      <c r="Z12" s="16"/>
      <c r="AA12" s="17">
        <f>SUM(V12*5,W12,X12,Y12*-7,Z12*-10)</f>
        <v>35</v>
      </c>
      <c r="AB12" s="32">
        <f>F12+L12+R12+X12</f>
        <v>30</v>
      </c>
      <c r="AC12" s="33">
        <f>SUM(I12+O12+U12+AA12)</f>
        <v>168</v>
      </c>
    </row>
    <row r="13" spans="1:29" ht="18.75" customHeight="1" x14ac:dyDescent="0.25">
      <c r="A13" s="3">
        <v>7</v>
      </c>
      <c r="B13" s="31" t="s">
        <v>47</v>
      </c>
      <c r="C13" s="35" t="s">
        <v>26</v>
      </c>
      <c r="D13" s="15">
        <v>6</v>
      </c>
      <c r="E13" s="16">
        <v>12</v>
      </c>
      <c r="F13" s="16">
        <v>10</v>
      </c>
      <c r="G13" s="16"/>
      <c r="H13" s="16"/>
      <c r="I13" s="17">
        <f>SUM(D13*5,E13,F13,G13*-7,H13*-10)</f>
        <v>52</v>
      </c>
      <c r="J13" s="15">
        <v>4</v>
      </c>
      <c r="K13" s="16">
        <v>8</v>
      </c>
      <c r="L13" s="16">
        <v>5</v>
      </c>
      <c r="M13" s="16"/>
      <c r="N13" s="16"/>
      <c r="O13" s="17">
        <f>SUM(J13*5,K13,L13,M13*-7,N13*-10)</f>
        <v>33</v>
      </c>
      <c r="P13" s="15">
        <v>6</v>
      </c>
      <c r="Q13" s="16">
        <v>11</v>
      </c>
      <c r="R13" s="16">
        <v>6</v>
      </c>
      <c r="S13" s="16"/>
      <c r="T13" s="16"/>
      <c r="U13" s="17">
        <f>SUM(P13*5,Q13,R13,S13*-7,T13*-10)</f>
        <v>47</v>
      </c>
      <c r="V13" s="15">
        <v>4</v>
      </c>
      <c r="W13" s="16">
        <v>8</v>
      </c>
      <c r="X13" s="16">
        <v>7</v>
      </c>
      <c r="Y13" s="16"/>
      <c r="Z13" s="16"/>
      <c r="AA13" s="17">
        <f>SUM(V13*5,W13,X13,Y13*-7,Z13*-10)</f>
        <v>35</v>
      </c>
      <c r="AB13" s="32">
        <f>F13+L13+R13+X13</f>
        <v>28</v>
      </c>
      <c r="AC13" s="33">
        <f>SUM(I13+O13+U13+AA13)</f>
        <v>167</v>
      </c>
    </row>
    <row r="14" spans="1:29" ht="18.75" customHeight="1" x14ac:dyDescent="0.25">
      <c r="A14" s="3">
        <v>8</v>
      </c>
      <c r="B14" s="31" t="s">
        <v>41</v>
      </c>
      <c r="C14" s="35" t="s">
        <v>20</v>
      </c>
      <c r="D14" s="15">
        <v>6</v>
      </c>
      <c r="E14" s="16">
        <v>11</v>
      </c>
      <c r="F14" s="16">
        <v>8</v>
      </c>
      <c r="G14" s="16"/>
      <c r="H14" s="16"/>
      <c r="I14" s="17">
        <f>SUM(D14*5,E14,F14,G14*-7,H14*-10)</f>
        <v>49</v>
      </c>
      <c r="J14" s="15">
        <v>4</v>
      </c>
      <c r="K14" s="16">
        <v>8</v>
      </c>
      <c r="L14" s="16">
        <v>4</v>
      </c>
      <c r="M14" s="16"/>
      <c r="N14" s="16"/>
      <c r="O14" s="17">
        <f>SUM(J14*5,K14,L14,M14*-7,N14*-10)</f>
        <v>32</v>
      </c>
      <c r="P14" s="15">
        <v>6</v>
      </c>
      <c r="Q14" s="16">
        <v>12</v>
      </c>
      <c r="R14" s="16">
        <v>9</v>
      </c>
      <c r="S14" s="16"/>
      <c r="T14" s="16"/>
      <c r="U14" s="17">
        <f>SUM(P14*5,Q14,R14,S14*-7,T14*-10)</f>
        <v>51</v>
      </c>
      <c r="V14" s="15">
        <v>4</v>
      </c>
      <c r="W14" s="16">
        <v>7</v>
      </c>
      <c r="X14" s="16">
        <v>7</v>
      </c>
      <c r="Y14" s="16"/>
      <c r="Z14" s="16"/>
      <c r="AA14" s="17">
        <f>SUM(V14*5,W14,X14,Y14*-7,Z14*-10)</f>
        <v>34</v>
      </c>
      <c r="AB14" s="32">
        <f>F14+L14+R14+X14</f>
        <v>28</v>
      </c>
      <c r="AC14" s="33">
        <f>SUM(I14+O14+U14+AA14)</f>
        <v>166</v>
      </c>
    </row>
    <row r="15" spans="1:29" ht="18.75" customHeight="1" x14ac:dyDescent="0.25">
      <c r="A15" s="3">
        <v>9</v>
      </c>
      <c r="B15" s="31" t="s">
        <v>49</v>
      </c>
      <c r="C15" s="35" t="s">
        <v>26</v>
      </c>
      <c r="D15" s="15">
        <v>6</v>
      </c>
      <c r="E15" s="16">
        <v>11</v>
      </c>
      <c r="F15" s="16">
        <v>9</v>
      </c>
      <c r="G15" s="16"/>
      <c r="H15" s="16"/>
      <c r="I15" s="17">
        <f>SUM(D15*5,E15,F15,G15*-7,H15*-10)</f>
        <v>50</v>
      </c>
      <c r="J15" s="15">
        <v>4</v>
      </c>
      <c r="K15" s="16">
        <v>7</v>
      </c>
      <c r="L15" s="16">
        <v>6</v>
      </c>
      <c r="M15" s="16"/>
      <c r="N15" s="16"/>
      <c r="O15" s="17">
        <f>SUM(J15*5,K15,L15,M15*-7,N15*-10)</f>
        <v>33</v>
      </c>
      <c r="P15" s="15">
        <v>6</v>
      </c>
      <c r="Q15" s="16">
        <v>11</v>
      </c>
      <c r="R15" s="16">
        <v>7</v>
      </c>
      <c r="S15" s="16"/>
      <c r="T15" s="16"/>
      <c r="U15" s="17">
        <f>SUM(P15*5,Q15,R15,S15*-7,T15*-10)</f>
        <v>48</v>
      </c>
      <c r="V15" s="15">
        <v>4</v>
      </c>
      <c r="W15" s="16">
        <v>7</v>
      </c>
      <c r="X15" s="16">
        <v>5</v>
      </c>
      <c r="Y15" s="16"/>
      <c r="Z15" s="16"/>
      <c r="AA15" s="17">
        <f>SUM(V15*5,W15,X15,Y15*-7,Z15*-10)</f>
        <v>32</v>
      </c>
      <c r="AB15" s="32">
        <f>F15+L15+R15+X15</f>
        <v>27</v>
      </c>
      <c r="AC15" s="33">
        <f>SUM(I15+O15+U15+AA15)</f>
        <v>163</v>
      </c>
    </row>
    <row r="16" spans="1:29" ht="18.75" customHeight="1" x14ac:dyDescent="0.25">
      <c r="A16" s="3">
        <v>10</v>
      </c>
      <c r="B16" s="31" t="s">
        <v>39</v>
      </c>
      <c r="C16" s="35" t="s">
        <v>27</v>
      </c>
      <c r="D16" s="15">
        <v>6</v>
      </c>
      <c r="E16" s="16">
        <v>11</v>
      </c>
      <c r="F16" s="16">
        <v>7</v>
      </c>
      <c r="G16" s="16"/>
      <c r="H16" s="16"/>
      <c r="I16" s="17">
        <f>SUM(D16*5,E16,F16,G16*-7,H16*-10)</f>
        <v>48</v>
      </c>
      <c r="J16" s="15">
        <v>4</v>
      </c>
      <c r="K16" s="16">
        <v>7</v>
      </c>
      <c r="L16" s="16">
        <v>4</v>
      </c>
      <c r="M16" s="16"/>
      <c r="N16" s="16"/>
      <c r="O16" s="17">
        <f>SUM(J16*5,K16,L16,M16*-7,N16*-10)</f>
        <v>31</v>
      </c>
      <c r="P16" s="15">
        <v>6</v>
      </c>
      <c r="Q16" s="16">
        <v>12</v>
      </c>
      <c r="R16" s="16">
        <v>7</v>
      </c>
      <c r="S16" s="16"/>
      <c r="T16" s="16"/>
      <c r="U16" s="17">
        <f>SUM(P16*5,Q16,R16,S16*-7,T16*-10)</f>
        <v>49</v>
      </c>
      <c r="V16" s="15">
        <v>4</v>
      </c>
      <c r="W16" s="16">
        <v>8</v>
      </c>
      <c r="X16" s="16">
        <v>6</v>
      </c>
      <c r="Y16" s="16"/>
      <c r="Z16" s="16"/>
      <c r="AA16" s="17">
        <f>SUM(V16*5,W16,X16,Y16*-7,Z16*-10)</f>
        <v>34</v>
      </c>
      <c r="AB16" s="32">
        <f>F16+L16+R16+X16</f>
        <v>24</v>
      </c>
      <c r="AC16" s="33">
        <f>SUM(I16+O16+U16+AA16)</f>
        <v>162</v>
      </c>
    </row>
    <row r="17" spans="1:29" ht="18.75" customHeight="1" x14ac:dyDescent="0.25">
      <c r="A17" s="3">
        <v>11</v>
      </c>
      <c r="B17" s="31" t="s">
        <v>54</v>
      </c>
      <c r="C17" s="35" t="s">
        <v>26</v>
      </c>
      <c r="D17" s="15">
        <v>5</v>
      </c>
      <c r="E17" s="16">
        <v>9</v>
      </c>
      <c r="F17" s="16">
        <v>6</v>
      </c>
      <c r="G17" s="16"/>
      <c r="H17" s="16"/>
      <c r="I17" s="17">
        <f>SUM(D17*5,E17,F17,G17*-7,H17*-10)</f>
        <v>40</v>
      </c>
      <c r="J17" s="15">
        <v>4</v>
      </c>
      <c r="K17" s="16">
        <v>8</v>
      </c>
      <c r="L17" s="16">
        <v>6</v>
      </c>
      <c r="M17" s="16"/>
      <c r="N17" s="16"/>
      <c r="O17" s="17">
        <f>SUM(J17*5,K17,L17,M17*-7,N17*-10)</f>
        <v>34</v>
      </c>
      <c r="P17" s="15">
        <v>6</v>
      </c>
      <c r="Q17" s="16">
        <v>11</v>
      </c>
      <c r="R17" s="16">
        <v>6</v>
      </c>
      <c r="S17" s="16">
        <v>1</v>
      </c>
      <c r="T17" s="16"/>
      <c r="U17" s="17">
        <f>SUM(P17*5,Q17,R17,S17*-7,T17*-10)</f>
        <v>40</v>
      </c>
      <c r="V17" s="15">
        <v>4</v>
      </c>
      <c r="W17" s="16">
        <v>8</v>
      </c>
      <c r="X17" s="16">
        <v>4</v>
      </c>
      <c r="Y17" s="16"/>
      <c r="Z17" s="16"/>
      <c r="AA17" s="17">
        <f>SUM(V17*5,W17,X17,Y17*-7,Z17*-10)</f>
        <v>32</v>
      </c>
      <c r="AB17" s="32">
        <f>F17+L17+R17+X17</f>
        <v>22</v>
      </c>
      <c r="AC17" s="33">
        <f>SUM(I17+O17+U17+AA17)</f>
        <v>146</v>
      </c>
    </row>
    <row r="18" spans="1:29" s="18" customFormat="1" ht="18.75" customHeight="1" x14ac:dyDescent="0.25">
      <c r="A18" s="3"/>
      <c r="B18" s="31"/>
      <c r="C18" s="35"/>
      <c r="D18" s="15"/>
      <c r="E18" s="16"/>
      <c r="F18" s="16"/>
      <c r="G18" s="16"/>
      <c r="H18" s="16"/>
      <c r="I18" s="17"/>
      <c r="J18" s="15"/>
      <c r="K18" s="16"/>
      <c r="L18" s="16"/>
      <c r="M18" s="16"/>
      <c r="N18" s="16"/>
      <c r="O18" s="17"/>
      <c r="P18" s="15"/>
      <c r="Q18" s="16"/>
      <c r="R18" s="16"/>
      <c r="S18" s="16"/>
      <c r="T18" s="16"/>
      <c r="U18" s="17"/>
      <c r="V18" s="15"/>
      <c r="W18" s="16"/>
      <c r="X18" s="16"/>
      <c r="Y18" s="16"/>
      <c r="Z18" s="16"/>
      <c r="AA18" s="17"/>
      <c r="AB18" s="32"/>
      <c r="AC18" s="33"/>
    </row>
    <row r="19" spans="1:29" s="18" customFormat="1" ht="18.75" customHeight="1" x14ac:dyDescent="0.25">
      <c r="A19" s="48" t="s">
        <v>30</v>
      </c>
      <c r="B19" s="31"/>
      <c r="C19" s="35"/>
      <c r="D19" s="15"/>
      <c r="E19" s="16"/>
      <c r="F19" s="16"/>
      <c r="G19" s="16"/>
      <c r="H19" s="16"/>
      <c r="I19" s="17"/>
      <c r="J19" s="15"/>
      <c r="K19" s="16"/>
      <c r="L19" s="16"/>
      <c r="M19" s="16"/>
      <c r="N19" s="16"/>
      <c r="O19" s="17"/>
      <c r="P19" s="15"/>
      <c r="Q19" s="16"/>
      <c r="R19" s="16"/>
      <c r="S19" s="16"/>
      <c r="T19" s="16"/>
      <c r="U19" s="17"/>
      <c r="V19" s="15"/>
      <c r="W19" s="16"/>
      <c r="X19" s="16"/>
      <c r="Y19" s="16"/>
      <c r="Z19" s="16"/>
      <c r="AA19" s="17"/>
      <c r="AB19" s="32"/>
      <c r="AC19" s="33"/>
    </row>
    <row r="20" spans="1:29" s="18" customFormat="1" ht="18.75" customHeight="1" x14ac:dyDescent="0.25">
      <c r="A20" s="3">
        <v>1</v>
      </c>
      <c r="B20" s="31" t="s">
        <v>53</v>
      </c>
      <c r="C20" s="35" t="s">
        <v>20</v>
      </c>
      <c r="D20" s="15">
        <v>6</v>
      </c>
      <c r="E20" s="16">
        <v>12</v>
      </c>
      <c r="F20" s="16">
        <v>11</v>
      </c>
      <c r="G20" s="16"/>
      <c r="H20" s="16"/>
      <c r="I20" s="17">
        <f t="shared" ref="I20:I22" si="0">SUM(D20*5,E20,F20,G20*-7,H20*-10)</f>
        <v>53</v>
      </c>
      <c r="J20" s="15">
        <v>4</v>
      </c>
      <c r="K20" s="16">
        <v>8</v>
      </c>
      <c r="L20" s="16">
        <v>8</v>
      </c>
      <c r="M20" s="16"/>
      <c r="N20" s="16"/>
      <c r="O20" s="17">
        <f t="shared" ref="O20:O22" si="1">SUM(J20*5,K20,L20,M20*-7,N20*-10)</f>
        <v>36</v>
      </c>
      <c r="P20" s="15">
        <v>6</v>
      </c>
      <c r="Q20" s="16">
        <v>12</v>
      </c>
      <c r="R20" s="16">
        <v>7</v>
      </c>
      <c r="S20" s="16"/>
      <c r="T20" s="16"/>
      <c r="U20" s="17">
        <f t="shared" ref="U20:U21" si="2">SUM(P20*5,Q20,R20,S20*-7,T20*-10)</f>
        <v>49</v>
      </c>
      <c r="V20" s="15">
        <v>4</v>
      </c>
      <c r="W20" s="16">
        <v>8</v>
      </c>
      <c r="X20" s="16">
        <v>6</v>
      </c>
      <c r="Y20" s="16"/>
      <c r="Z20" s="16"/>
      <c r="AA20" s="17">
        <f t="shared" ref="AA20:AA21" si="3">SUM(V20*5,W20,X20,Y20*-7,Z20*-10)</f>
        <v>34</v>
      </c>
      <c r="AB20" s="32">
        <f t="shared" ref="AB20:AB21" si="4">F20+L20+R20+X20</f>
        <v>32</v>
      </c>
      <c r="AC20" s="33">
        <f t="shared" ref="AC20:AC23" si="5">SUM(I20+O20+U20+AA20)</f>
        <v>172</v>
      </c>
    </row>
    <row r="21" spans="1:29" s="18" customFormat="1" ht="18.75" customHeight="1" x14ac:dyDescent="0.25">
      <c r="A21" s="3">
        <v>2</v>
      </c>
      <c r="B21" s="31" t="s">
        <v>31</v>
      </c>
      <c r="C21" s="35" t="s">
        <v>20</v>
      </c>
      <c r="D21" s="15">
        <v>6</v>
      </c>
      <c r="E21" s="16">
        <v>12</v>
      </c>
      <c r="F21" s="16">
        <v>10</v>
      </c>
      <c r="G21" s="16"/>
      <c r="H21" s="16"/>
      <c r="I21" s="17">
        <f t="shared" si="0"/>
        <v>52</v>
      </c>
      <c r="J21" s="15">
        <v>4</v>
      </c>
      <c r="K21" s="16">
        <v>8</v>
      </c>
      <c r="L21" s="16">
        <v>7</v>
      </c>
      <c r="M21" s="16"/>
      <c r="N21" s="16"/>
      <c r="O21" s="17">
        <f t="shared" si="1"/>
        <v>35</v>
      </c>
      <c r="P21" s="15">
        <v>6</v>
      </c>
      <c r="Q21" s="16">
        <v>7</v>
      </c>
      <c r="R21" s="16">
        <v>6</v>
      </c>
      <c r="S21" s="16"/>
      <c r="T21" s="16"/>
      <c r="U21" s="17">
        <f t="shared" si="2"/>
        <v>43</v>
      </c>
      <c r="V21" s="15">
        <v>4</v>
      </c>
      <c r="W21" s="16">
        <v>8</v>
      </c>
      <c r="X21" s="16">
        <v>6</v>
      </c>
      <c r="Y21" s="16"/>
      <c r="Z21" s="16"/>
      <c r="AA21" s="17">
        <f t="shared" si="3"/>
        <v>34</v>
      </c>
      <c r="AB21" s="32">
        <f t="shared" si="4"/>
        <v>29</v>
      </c>
      <c r="AC21" s="33">
        <f t="shared" si="5"/>
        <v>164</v>
      </c>
    </row>
    <row r="22" spans="1:29" s="18" customFormat="1" ht="18.75" customHeight="1" thickBot="1" x14ac:dyDescent="0.3">
      <c r="A22" s="3"/>
      <c r="B22" s="31"/>
      <c r="C22" s="35"/>
      <c r="D22" s="15"/>
      <c r="E22" s="16"/>
      <c r="F22" s="16"/>
      <c r="G22" s="16"/>
      <c r="H22" s="16"/>
      <c r="I22" s="17">
        <f t="shared" si="0"/>
        <v>0</v>
      </c>
      <c r="J22" s="15"/>
      <c r="K22" s="16"/>
      <c r="L22" s="16"/>
      <c r="M22" s="16"/>
      <c r="N22" s="16"/>
      <c r="O22" s="17">
        <f t="shared" si="1"/>
        <v>0</v>
      </c>
      <c r="P22" s="15"/>
      <c r="Q22" s="16"/>
      <c r="R22" s="16"/>
      <c r="S22" s="16"/>
      <c r="T22" s="16"/>
      <c r="U22" s="17"/>
      <c r="V22" s="15"/>
      <c r="W22" s="16"/>
      <c r="X22" s="16"/>
      <c r="Y22" s="16"/>
      <c r="Z22" s="16"/>
      <c r="AA22" s="17"/>
      <c r="AB22" s="32"/>
      <c r="AC22" s="33"/>
    </row>
    <row r="23" spans="1:29" s="18" customFormat="1" ht="13.5" customHeight="1" thickBot="1" x14ac:dyDescent="0.3">
      <c r="A23" s="75" t="s">
        <v>3</v>
      </c>
      <c r="B23" s="76"/>
      <c r="C23" s="19"/>
      <c r="D23" s="25">
        <v>6</v>
      </c>
      <c r="E23" s="13">
        <v>12</v>
      </c>
      <c r="F23" s="13">
        <v>12</v>
      </c>
      <c r="G23" s="13"/>
      <c r="H23" s="26"/>
      <c r="I23" s="27">
        <f t="shared" ref="I23" si="6">SUM(D23*5,E23,F23,G23*-7,H23*-10)</f>
        <v>54</v>
      </c>
      <c r="J23" s="25">
        <v>4</v>
      </c>
      <c r="K23" s="13">
        <v>8</v>
      </c>
      <c r="L23" s="13">
        <v>8</v>
      </c>
      <c r="M23" s="13"/>
      <c r="N23" s="26"/>
      <c r="O23" s="27">
        <f t="shared" ref="O23" si="7">SUM(J23*5,K23,L23,M23*-7,N23*-10)</f>
        <v>36</v>
      </c>
      <c r="P23" s="25">
        <v>6</v>
      </c>
      <c r="Q23" s="13">
        <v>12</v>
      </c>
      <c r="R23" s="13">
        <v>12</v>
      </c>
      <c r="S23" s="13"/>
      <c r="T23" s="34"/>
      <c r="U23" s="27">
        <f t="shared" ref="U23" si="8">SUM(P23*5,Q23,R23,S23*-7,T23*-10)</f>
        <v>54</v>
      </c>
      <c r="V23" s="25">
        <v>4</v>
      </c>
      <c r="W23" s="13">
        <v>8</v>
      </c>
      <c r="X23" s="13">
        <v>8</v>
      </c>
      <c r="Y23" s="13"/>
      <c r="Z23" s="34"/>
      <c r="AA23" s="27">
        <f>SUM(V23*5,W23,X23,Y23*-7,Z23*-10)</f>
        <v>36</v>
      </c>
      <c r="AB23" s="14"/>
      <c r="AC23" s="12">
        <f t="shared" si="5"/>
        <v>180</v>
      </c>
    </row>
    <row r="24" spans="1:29" s="18" customFormat="1" ht="18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39.75" customHeight="1" x14ac:dyDescent="0.25">
      <c r="A25" s="1"/>
      <c r="B25" s="67" t="s">
        <v>14</v>
      </c>
      <c r="C25" s="67"/>
      <c r="D25" s="67"/>
      <c r="E25" s="67"/>
      <c r="F25" s="67"/>
      <c r="G25" s="67"/>
      <c r="H25" s="67"/>
      <c r="I25" s="67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2"/>
    </row>
    <row r="26" spans="1:29" ht="19.8" x14ac:dyDescent="0.25">
      <c r="A26" s="65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</row>
    <row r="28" spans="1:29" x14ac:dyDescent="0.25">
      <c r="A28" s="18" t="s">
        <v>6</v>
      </c>
    </row>
    <row r="29" spans="1:29" x14ac:dyDescent="0.25">
      <c r="A29" s="21" t="s">
        <v>21</v>
      </c>
      <c r="B29" s="11" t="s">
        <v>44</v>
      </c>
      <c r="C29" s="11"/>
    </row>
    <row r="30" spans="1:29" x14ac:dyDescent="0.25">
      <c r="A30" s="21" t="s">
        <v>19</v>
      </c>
      <c r="B30" s="11" t="s">
        <v>43</v>
      </c>
      <c r="C30" s="11"/>
    </row>
    <row r="31" spans="1:29" x14ac:dyDescent="0.25">
      <c r="A31" s="21" t="s">
        <v>33</v>
      </c>
      <c r="B31" s="11" t="s">
        <v>45</v>
      </c>
      <c r="C31" s="11"/>
    </row>
    <row r="32" spans="1:29" x14ac:dyDescent="0.25">
      <c r="A32" s="21" t="s">
        <v>42</v>
      </c>
      <c r="B32" s="11" t="s">
        <v>46</v>
      </c>
      <c r="C32" s="11"/>
    </row>
    <row r="34" spans="1:2" x14ac:dyDescent="0.25">
      <c r="A34" s="36" t="s">
        <v>7</v>
      </c>
    </row>
    <row r="35" spans="1:2" x14ac:dyDescent="0.25">
      <c r="B35" t="s">
        <v>16</v>
      </c>
    </row>
    <row r="36" spans="1:2" x14ac:dyDescent="0.25">
      <c r="B36" t="s">
        <v>11</v>
      </c>
    </row>
    <row r="37" spans="1:2" x14ac:dyDescent="0.25">
      <c r="B37" t="s">
        <v>8</v>
      </c>
    </row>
    <row r="38" spans="1:2" x14ac:dyDescent="0.25">
      <c r="B38" t="s">
        <v>9</v>
      </c>
    </row>
    <row r="39" spans="1:2" x14ac:dyDescent="0.25">
      <c r="B39" t="s">
        <v>10</v>
      </c>
    </row>
    <row r="40" spans="1:2" x14ac:dyDescent="0.25">
      <c r="B40" t="s">
        <v>22</v>
      </c>
    </row>
  </sheetData>
  <sortState xmlns:xlrd2="http://schemas.microsoft.com/office/spreadsheetml/2017/richdata2" ref="B7:AC17">
    <sortCondition descending="1" ref="AC7:AC17"/>
    <sortCondition descending="1" ref="AB7:AB17"/>
    <sortCondition descending="1" ref="AA7:AA17"/>
  </sortState>
  <mergeCells count="15">
    <mergeCell ref="A26:AC26"/>
    <mergeCell ref="B25:AB25"/>
    <mergeCell ref="J6:L6"/>
    <mergeCell ref="AB5:AB6"/>
    <mergeCell ref="P6:R6"/>
    <mergeCell ref="D5:I5"/>
    <mergeCell ref="D6:F6"/>
    <mergeCell ref="A23:B23"/>
    <mergeCell ref="V5:AA5"/>
    <mergeCell ref="V6:Z6"/>
    <mergeCell ref="A1:AC1"/>
    <mergeCell ref="A2:AC2"/>
    <mergeCell ref="AC5:AC6"/>
    <mergeCell ref="P5:U5"/>
    <mergeCell ref="J5:O5"/>
  </mergeCells>
  <phoneticPr fontId="0" type="noConversion"/>
  <printOptions horizontalCentered="1" verticalCentered="1"/>
  <pageMargins left="0" right="0" top="0.19685039370078741" bottom="0.15748031496062992" header="0" footer="0"/>
  <pageSetup paperSize="9" scale="84" orientation="landscape" r:id="rId1"/>
  <headerFooter alignWithMargins="0">
    <oddFooter>&amp;C&amp;1#&amp;"Arial"&amp;10&amp;K000000General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/>
  <dimension ref="A1:G16"/>
  <sheetViews>
    <sheetView workbookViewId="0">
      <selection activeCell="B33" sqref="B33"/>
    </sheetView>
  </sheetViews>
  <sheetFormatPr baseColWidth="10" defaultColWidth="9.109375" defaultRowHeight="13.2" x14ac:dyDescent="0.25"/>
  <cols>
    <col min="1" max="1" width="30.44140625" customWidth="1"/>
    <col min="2" max="2" width="7.109375" style="4" bestFit="1" customWidth="1"/>
    <col min="3" max="3" width="6.44140625" style="4" bestFit="1" customWidth="1"/>
    <col min="4" max="4" width="5.77734375" style="4" bestFit="1" customWidth="1"/>
    <col min="5" max="5" width="5.44140625" style="4" bestFit="1" customWidth="1"/>
    <col min="6" max="6" width="4.44140625" style="8" bestFit="1" customWidth="1"/>
    <col min="7" max="7" width="6.44140625" style="4" bestFit="1" customWidth="1"/>
  </cols>
  <sheetData>
    <row r="1" spans="1:7" x14ac:dyDescent="0.25">
      <c r="A1" s="5"/>
      <c r="B1" s="6"/>
      <c r="C1" s="9"/>
      <c r="D1" s="6"/>
      <c r="E1" s="6"/>
      <c r="F1" s="7"/>
      <c r="G1" s="6"/>
    </row>
    <row r="2" spans="1:7" x14ac:dyDescent="0.25">
      <c r="A2" s="11"/>
      <c r="C2" s="10"/>
      <c r="E2" s="8"/>
      <c r="G2" s="8"/>
    </row>
    <row r="3" spans="1:7" x14ac:dyDescent="0.25">
      <c r="A3" s="11"/>
      <c r="C3" s="10"/>
      <c r="E3" s="8"/>
      <c r="G3" s="8"/>
    </row>
    <row r="4" spans="1:7" x14ac:dyDescent="0.25">
      <c r="A4" s="11"/>
      <c r="C4" s="10"/>
      <c r="E4" s="8"/>
      <c r="G4" s="8"/>
    </row>
    <row r="5" spans="1:7" x14ac:dyDescent="0.25">
      <c r="A5" s="11"/>
      <c r="C5" s="10"/>
      <c r="E5" s="8"/>
      <c r="G5" s="8"/>
    </row>
    <row r="6" spans="1:7" x14ac:dyDescent="0.25">
      <c r="A6" s="11"/>
      <c r="C6" s="10"/>
      <c r="E6" s="8"/>
      <c r="G6" s="8"/>
    </row>
    <row r="7" spans="1:7" x14ac:dyDescent="0.25">
      <c r="A7" s="11"/>
      <c r="C7" s="10"/>
      <c r="E7" s="8"/>
      <c r="G7" s="8"/>
    </row>
    <row r="8" spans="1:7" x14ac:dyDescent="0.25">
      <c r="A8" s="11"/>
      <c r="C8" s="10"/>
      <c r="E8" s="8"/>
      <c r="G8" s="8"/>
    </row>
    <row r="9" spans="1:7" x14ac:dyDescent="0.25">
      <c r="A9" s="11"/>
      <c r="C9" s="10"/>
      <c r="E9" s="8"/>
      <c r="G9" s="8"/>
    </row>
    <row r="10" spans="1:7" x14ac:dyDescent="0.25">
      <c r="A10" s="11"/>
      <c r="C10" s="10"/>
      <c r="E10" s="8"/>
      <c r="G10" s="8"/>
    </row>
    <row r="11" spans="1:7" x14ac:dyDescent="0.25">
      <c r="A11" s="11"/>
      <c r="C11" s="10"/>
      <c r="E11" s="8"/>
      <c r="G11" s="8"/>
    </row>
    <row r="12" spans="1:7" x14ac:dyDescent="0.25">
      <c r="A12" s="11"/>
      <c r="C12" s="10"/>
      <c r="E12" s="8"/>
      <c r="G12" s="8"/>
    </row>
    <row r="13" spans="1:7" x14ac:dyDescent="0.25">
      <c r="A13" s="11"/>
      <c r="C13" s="10"/>
      <c r="E13" s="8"/>
      <c r="G13" s="8"/>
    </row>
    <row r="14" spans="1:7" x14ac:dyDescent="0.25">
      <c r="A14" s="11"/>
      <c r="C14" s="10"/>
      <c r="E14" s="8"/>
      <c r="G14" s="8"/>
    </row>
    <row r="15" spans="1:7" x14ac:dyDescent="0.25">
      <c r="A15" s="11"/>
      <c r="C15" s="10"/>
      <c r="E15" s="8"/>
      <c r="G15" s="8"/>
    </row>
    <row r="16" spans="1:7" x14ac:dyDescent="0.25">
      <c r="C16" s="10"/>
      <c r="E16" s="8"/>
      <c r="G16" s="8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&amp;C&amp;1#&amp;"Arial"&amp;10&amp;K000000General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24AE101EEFE4E965A7BEDDDB28366" ma:contentTypeVersion="7" ma:contentTypeDescription="Create a new document." ma:contentTypeScope="" ma:versionID="4e08c41eaa2f12cdca161dc0f0b610fb">
  <xsd:schema xmlns:xsd="http://www.w3.org/2001/XMLSchema" xmlns:xs="http://www.w3.org/2001/XMLSchema" xmlns:p="http://schemas.microsoft.com/office/2006/metadata/properties" xmlns:ns3="8593de4a-d31d-43aa-b759-7bb271a6aac5" targetNamespace="http://schemas.microsoft.com/office/2006/metadata/properties" ma:root="true" ma:fieldsID="6126ba9340cacf8d5932c66657a9a43a" ns3:_="">
    <xsd:import namespace="8593de4a-d31d-43aa-b759-7bb271a6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3de4a-d31d-43aa-b759-7bb271a6a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DDCA07-2DF7-4F3B-9596-83ACF9B0EEB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82187B5-E282-4BCC-83C6-0922481216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FB4B42-D289-45C6-8871-2348DECFE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3de4a-d31d-43aa-b759-7bb271a6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Stevne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Røneid</dc:creator>
  <cp:lastModifiedBy>Fredrik Glette</cp:lastModifiedBy>
  <cp:lastPrinted>2007-08-22T06:02:25Z</cp:lastPrinted>
  <dcterms:created xsi:type="dcterms:W3CDTF">2005-02-19T23:37:23Z</dcterms:created>
  <dcterms:modified xsi:type="dcterms:W3CDTF">2023-06-12T20:39:50Z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742a09-bfb0-4510-9e26-b9837db26482_Enabled">
    <vt:lpwstr>True</vt:lpwstr>
  </property>
  <property fmtid="{D5CDD505-2E9C-101B-9397-08002B2CF9AE}" pid="3" name="MSIP_Label_77742a09-bfb0-4510-9e26-b9837db26482_SiteId">
    <vt:lpwstr>a21a716e-fb9a-45c0-b997-e26360b0a3a1</vt:lpwstr>
  </property>
  <property fmtid="{D5CDD505-2E9C-101B-9397-08002B2CF9AE}" pid="4" name="MSIP_Label_77742a09-bfb0-4510-9e26-b9837db26482_Owner">
    <vt:lpwstr>johan.roeneid@orica.com</vt:lpwstr>
  </property>
  <property fmtid="{D5CDD505-2E9C-101B-9397-08002B2CF9AE}" pid="5" name="MSIP_Label_77742a09-bfb0-4510-9e26-b9837db26482_SetDate">
    <vt:lpwstr>2019-11-30T15:10:03.9548782Z</vt:lpwstr>
  </property>
  <property fmtid="{D5CDD505-2E9C-101B-9397-08002B2CF9AE}" pid="6" name="MSIP_Label_77742a09-bfb0-4510-9e26-b9837db26482_Name">
    <vt:lpwstr>General</vt:lpwstr>
  </property>
  <property fmtid="{D5CDD505-2E9C-101B-9397-08002B2CF9AE}" pid="7" name="MSIP_Label_77742a09-bfb0-4510-9e26-b9837db26482_Application">
    <vt:lpwstr>Microsoft Azure Information Protection</vt:lpwstr>
  </property>
  <property fmtid="{D5CDD505-2E9C-101B-9397-08002B2CF9AE}" pid="8" name="MSIP_Label_77742a09-bfb0-4510-9e26-b9837db26482_ActionId">
    <vt:lpwstr>b36ece01-3296-4c61-beed-108916dc2c92</vt:lpwstr>
  </property>
  <property fmtid="{D5CDD505-2E9C-101B-9397-08002B2CF9AE}" pid="9" name="MSIP_Label_77742a09-bfb0-4510-9e26-b9837db26482_Extended_MSFT_Method">
    <vt:lpwstr>Manual</vt:lpwstr>
  </property>
  <property fmtid="{D5CDD505-2E9C-101B-9397-08002B2CF9AE}" pid="10" name="Sensitivity">
    <vt:lpwstr>General</vt:lpwstr>
  </property>
  <property fmtid="{D5CDD505-2E9C-101B-9397-08002B2CF9AE}" pid="11" name="ContentTypeId">
    <vt:lpwstr>0x0101002BA24AE101EEFE4E965A7BEDDDB28366</vt:lpwstr>
  </property>
</Properties>
</file>