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23/"/>
    </mc:Choice>
  </mc:AlternateContent>
  <xr:revisionPtr revIDLastSave="11" documentId="8_{BA852C38-85E8-4BBA-8298-2F80345C9566}" xr6:coauthVersionLast="47" xr6:coauthVersionMax="47" xr10:uidLastSave="{EF972098-0AFB-4569-AAA9-F3920B1D7280}"/>
  <bookViews>
    <workbookView xWindow="-12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5" i="1" l="1"/>
  <c r="AA24" i="1"/>
  <c r="AA18" i="1"/>
  <c r="AA8" i="1"/>
  <c r="AA13" i="1"/>
  <c r="AA19" i="1"/>
  <c r="AA16" i="1"/>
  <c r="AA17" i="1"/>
  <c r="AA11" i="1"/>
  <c r="AA12" i="1"/>
  <c r="AA20" i="1"/>
  <c r="AA14" i="1"/>
  <c r="AA15" i="1"/>
  <c r="AA10" i="1"/>
  <c r="AA9" i="1"/>
  <c r="AA7" i="1"/>
  <c r="U10" i="1"/>
  <c r="U15" i="1"/>
  <c r="U14" i="1"/>
  <c r="U20" i="1"/>
  <c r="U12" i="1"/>
  <c r="U11" i="1"/>
  <c r="U17" i="1"/>
  <c r="U16" i="1"/>
  <c r="U19" i="1"/>
  <c r="U13" i="1"/>
  <c r="U8" i="1"/>
  <c r="U18" i="1"/>
  <c r="U24" i="1"/>
  <c r="U25" i="1"/>
  <c r="AB25" i="1"/>
  <c r="AB24" i="1"/>
  <c r="AB14" i="1"/>
  <c r="AB8" i="1"/>
  <c r="AB20" i="1"/>
  <c r="AB17" i="1"/>
  <c r="AB9" i="1"/>
  <c r="AB18" i="1"/>
  <c r="AB16" i="1"/>
  <c r="AB19" i="1"/>
  <c r="AB12" i="1"/>
  <c r="AB15" i="1"/>
  <c r="AB13" i="1"/>
  <c r="AB11" i="1"/>
  <c r="AB10" i="1"/>
  <c r="U9" i="1"/>
  <c r="U7" i="1"/>
  <c r="R27" i="1"/>
  <c r="U27" i="1" s="1"/>
  <c r="O26" i="1"/>
  <c r="O25" i="1"/>
  <c r="O24" i="1"/>
  <c r="O14" i="1"/>
  <c r="O8" i="1"/>
  <c r="O20" i="1"/>
  <c r="O17" i="1"/>
  <c r="O9" i="1"/>
  <c r="O18" i="1"/>
  <c r="O16" i="1"/>
  <c r="O19" i="1"/>
  <c r="O12" i="1"/>
  <c r="O15" i="1"/>
  <c r="O13" i="1"/>
  <c r="O11" i="1"/>
  <c r="O10" i="1"/>
  <c r="O7" i="1"/>
  <c r="I26" i="1"/>
  <c r="I25" i="1"/>
  <c r="I24" i="1"/>
  <c r="I14" i="1"/>
  <c r="I8" i="1"/>
  <c r="I20" i="1"/>
  <c r="I17" i="1"/>
  <c r="I9" i="1"/>
  <c r="I18" i="1"/>
  <c r="I16" i="1"/>
  <c r="I19" i="1"/>
  <c r="I12" i="1"/>
  <c r="I15" i="1"/>
  <c r="AC15" i="1" s="1"/>
  <c r="I13" i="1"/>
  <c r="I11" i="1"/>
  <c r="I10" i="1"/>
  <c r="AB7" i="1"/>
  <c r="AC24" i="1" l="1"/>
  <c r="AC18" i="1"/>
  <c r="AC13" i="1"/>
  <c r="AC16" i="1"/>
  <c r="AC20" i="1"/>
  <c r="AC10" i="1"/>
  <c r="AC12" i="1"/>
  <c r="AC9" i="1"/>
  <c r="AC14" i="1"/>
  <c r="AC19" i="1"/>
  <c r="AC8" i="1"/>
  <c r="AC17" i="1"/>
  <c r="AC25" i="1"/>
  <c r="AC11" i="1"/>
  <c r="L27" i="1"/>
  <c r="O27" i="1" s="1"/>
  <c r="I7" i="1"/>
  <c r="AC7" i="1" s="1"/>
  <c r="F27" i="1"/>
  <c r="I27" i="1" s="1"/>
  <c r="X27" i="1"/>
  <c r="AA27" i="1" s="1"/>
  <c r="AC27" i="1" l="1"/>
</calcChain>
</file>

<file path=xl/sharedStrings.xml><?xml version="1.0" encoding="utf-8"?>
<sst xmlns="http://schemas.openxmlformats.org/spreadsheetml/2006/main" count="77" uniqueCount="59">
  <si>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</si>
  <si>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</si>
  <si>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</si>
  <si>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</si>
  <si>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</si>
  <si>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</si>
  <si>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</si>
  <si>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</si>
  <si>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</si>
  <si>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</si>
  <si>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</si>
  <si>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</si>
  <si>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</si>
  <si>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</si>
  <si>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</si>
  <si>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</si>
  <si>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</si>
  <si>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</si>
  <si>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</si>
  <si>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Øv 2</t>
  </si>
  <si>
    <t>NROF Kongsberg / HV-03</t>
  </si>
  <si>
    <t>Øv 1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</si>
  <si>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</si>
  <si>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</si>
  <si>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</si>
  <si>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</si>
  <si>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</si>
  <si>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</si>
  <si>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(Hæren)</t>
  </si>
  <si>
    <t>Navn</t>
  </si>
  <si>
    <t>O-sjt Hans-Martin Ørebeck</t>
  </si>
  <si>
    <t>Klasse 2</t>
  </si>
  <si>
    <t>Klasse 4</t>
  </si>
  <si>
    <t>Kapt Fredrik Glette</t>
  </si>
  <si>
    <t>Lt Rune Poortman</t>
  </si>
  <si>
    <t>Lt Johan Røneid</t>
  </si>
  <si>
    <t>Øvelse 3</t>
  </si>
  <si>
    <t>Øv 3</t>
  </si>
  <si>
    <t>Remi Nilsen</t>
  </si>
  <si>
    <t>Kapt Truls B. Lang</t>
  </si>
  <si>
    <t xml:space="preserve">NROF Kongsberg </t>
  </si>
  <si>
    <t>Pros</t>
  </si>
  <si>
    <t>Stian Kaasa</t>
  </si>
  <si>
    <t>Heistadmoen, 22.05.2023</t>
  </si>
  <si>
    <t>Øvelse 4</t>
  </si>
  <si>
    <t>Eivind Foss-Pedersen</t>
  </si>
  <si>
    <t>Fenr Roy Wang</t>
  </si>
  <si>
    <t>Lt Bjørn Øyahals</t>
  </si>
  <si>
    <t>Korp Jan A. Larsen</t>
  </si>
  <si>
    <t>Olav Versto Larsen</t>
  </si>
  <si>
    <t>NROF Kongsberg</t>
  </si>
  <si>
    <t>Jakob Evensen</t>
  </si>
  <si>
    <t>Vkorp Gjermund Pettersen</t>
  </si>
  <si>
    <t>Truls B. Lang</t>
  </si>
  <si>
    <t>10+5 skudd rifle i 2 magasiner, knestående skytestilling bak bukk, avstand 100m, 3 helfigurer, 1 sirkel og en kvartfigur, stående ladd og 45 grader ved ild, 60s skytetid.</t>
  </si>
  <si>
    <t>Øv 4</t>
  </si>
  <si>
    <t>10+5 skudd rifle i 2 magasiner, avstand 50m, 1. magasin stående skytestilling, 2. magasin knestående skytestilling bak bukk, 3 helfigurer, 1 sirkel og en kvartfigur, stående ladd og 45 grader ved ild, 60s skytetid.</t>
  </si>
  <si>
    <t>2x5 skudd pistol, 1. magasin beste hånd, 2. magasin svak hånd, avstand 15m, 5 figurer som ovenfor, ladd og 45 grader ved ild, 30s skytetid.</t>
  </si>
  <si>
    <t>2x5 skudd pistol, 1. magasin stående fri skytestilling, 2. magasin huksittende bak bukk avstand 20m, 5 figurer som ovenfor, ladd og 45 grader ved ild, 25s skytetid.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</si>
</sst>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198120</xdr:colOff>
      <xdr:row>0</xdr:row>
      <xdr:rowOff>7620</xdr:rowOff>
    </xdr:from>
    <xdr:to>
      <xdr:col>28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tabSelected="1" topLeftCell="A16" zoomScaleNormal="100" workbookViewId="0">
      <selection activeCell="B35" sqref="B35"/>
    </sheetView>
  </sheetViews>
  <sheetFormatPr defaultColWidth="9.140625" defaultRowHeight="12.75" x14ac:dyDescent="0.2"/>
  <cols>
    <col min="1" max="1" width="6.7109375" customWidth="1"/>
    <col min="2" max="2" width="31.7109375" customWidth="1"/>
    <col min="3" max="3" width="28.7109375" customWidth="1"/>
    <col min="4" max="8" width="4.7109375" customWidth="1"/>
    <col min="9" max="9" width="5.7109375" customWidth="1"/>
    <col min="10" max="15" width="4.85546875" customWidth="1"/>
    <col min="16" max="27" width="5" customWidth="1"/>
    <col min="28" max="28" width="4.7109375" customWidth="1"/>
    <col min="29" max="29" width="6.7109375" customWidth="1"/>
  </cols>
  <sheetData>
    <row r="1" spans="1:29" ht="23.25" x14ac:dyDescent="0.35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18" customHeight="1" thickBot="1" x14ac:dyDescent="0.3">
      <c r="A2" s="54" t="s">
        <v>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2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thickBot="1" x14ac:dyDescent="0.3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thickBot="1" x14ac:dyDescent="0.25">
      <c r="A5" s="45"/>
      <c r="B5" s="46" t="s">
        <v>29</v>
      </c>
      <c r="C5" s="37"/>
      <c r="D5" s="61" t="s">
        <v>18</v>
      </c>
      <c r="E5" s="62"/>
      <c r="F5" s="62"/>
      <c r="G5" s="63"/>
      <c r="H5" s="63"/>
      <c r="I5" s="64"/>
      <c r="J5" s="61" t="s">
        <v>17</v>
      </c>
      <c r="K5" s="62"/>
      <c r="L5" s="62"/>
      <c r="M5" s="63"/>
      <c r="N5" s="63"/>
      <c r="O5" s="64"/>
      <c r="P5" s="59" t="s">
        <v>36</v>
      </c>
      <c r="Q5" s="59"/>
      <c r="R5" s="59"/>
      <c r="S5" s="59"/>
      <c r="T5" s="59"/>
      <c r="U5" s="60"/>
      <c r="V5" s="59" t="s">
        <v>44</v>
      </c>
      <c r="W5" s="59"/>
      <c r="X5" s="59"/>
      <c r="Y5" s="59"/>
      <c r="Z5" s="59"/>
      <c r="AA5" s="60"/>
      <c r="AB5" s="57" t="s">
        <v>4</v>
      </c>
      <c r="AC5" s="57" t="s">
        <v>2</v>
      </c>
    </row>
    <row r="6" spans="1:29" ht="13.5" customHeight="1" thickBot="1" x14ac:dyDescent="0.25">
      <c r="A6" s="49" t="s">
        <v>31</v>
      </c>
      <c r="B6" s="47"/>
      <c r="C6" s="38" t="s">
        <v>15</v>
      </c>
      <c r="D6" s="69" t="s">
        <v>5</v>
      </c>
      <c r="E6" s="70"/>
      <c r="F6" s="71"/>
      <c r="G6" s="39" t="s">
        <v>12</v>
      </c>
      <c r="H6" s="39" t="s">
        <v>1</v>
      </c>
      <c r="I6" s="40" t="s">
        <v>0</v>
      </c>
      <c r="J6" s="69" t="s">
        <v>5</v>
      </c>
      <c r="K6" s="70"/>
      <c r="L6" s="71"/>
      <c r="M6" s="39" t="s">
        <v>12</v>
      </c>
      <c r="N6" s="39" t="s">
        <v>1</v>
      </c>
      <c r="O6" s="40" t="s">
        <v>0</v>
      </c>
      <c r="P6" s="72" t="s">
        <v>5</v>
      </c>
      <c r="Q6" s="73"/>
      <c r="R6" s="74"/>
      <c r="S6" s="41" t="s">
        <v>41</v>
      </c>
      <c r="T6" s="42" t="s">
        <v>1</v>
      </c>
      <c r="U6" s="43" t="s">
        <v>0</v>
      </c>
      <c r="V6" s="72" t="s">
        <v>13</v>
      </c>
      <c r="W6" s="73"/>
      <c r="X6" s="73"/>
      <c r="Y6" s="73"/>
      <c r="Z6" s="74"/>
      <c r="AA6" s="44" t="s">
        <v>0</v>
      </c>
      <c r="AB6" s="58"/>
      <c r="AC6" s="58"/>
    </row>
    <row r="7" spans="1:29" ht="18.75" customHeight="1" x14ac:dyDescent="0.2">
      <c r="A7" s="28">
        <v>1</v>
      </c>
      <c r="B7" s="31" t="s">
        <v>24</v>
      </c>
      <c r="C7" s="35" t="s">
        <v>20</v>
      </c>
      <c r="D7" s="22">
        <v>5</v>
      </c>
      <c r="E7" s="23">
        <v>15</v>
      </c>
      <c r="F7" s="23">
        <v>12</v>
      </c>
      <c r="G7" s="23"/>
      <c r="H7" s="23"/>
      <c r="I7" s="24">
        <f t="shared" ref="I7:I20" si="0">SUM(D7*5,E7,F7,G7*-7,H7*-10)</f>
        <v>52</v>
      </c>
      <c r="J7" s="22">
        <v>5</v>
      </c>
      <c r="K7" s="23">
        <v>15</v>
      </c>
      <c r="L7" s="23">
        <v>11</v>
      </c>
      <c r="M7" s="23"/>
      <c r="N7" s="23"/>
      <c r="O7" s="24">
        <f t="shared" ref="O7:O20" si="1">SUM(J7*5,K7,L7,M7*-7,N7*-10)</f>
        <v>51</v>
      </c>
      <c r="P7" s="22">
        <v>5</v>
      </c>
      <c r="Q7" s="23">
        <v>10</v>
      </c>
      <c r="R7" s="23">
        <v>10</v>
      </c>
      <c r="S7" s="23"/>
      <c r="T7" s="23"/>
      <c r="U7" s="24">
        <f t="shared" ref="U7:U20" si="2">SUM(P7*5,Q7,R7,S7*-7,T7*-10)</f>
        <v>45</v>
      </c>
      <c r="V7" s="22">
        <v>5</v>
      </c>
      <c r="W7" s="23">
        <v>10</v>
      </c>
      <c r="X7" s="23">
        <v>6</v>
      </c>
      <c r="Y7" s="23"/>
      <c r="Z7" s="23"/>
      <c r="AA7" s="24">
        <f t="shared" ref="AA7:AA20" si="3">SUM(V7*5,W7,X7,Y7*-7,Z7*-10)</f>
        <v>41</v>
      </c>
      <c r="AB7" s="29">
        <f t="shared" ref="AB7:AB20" si="4">F7+L7+R7+X7</f>
        <v>39</v>
      </c>
      <c r="AC7" s="30">
        <f t="shared" ref="AC7:AC20" si="5">SUM(I7+O7+U7+AA7)</f>
        <v>189</v>
      </c>
    </row>
    <row r="8" spans="1:29" ht="18.75" customHeight="1" x14ac:dyDescent="0.2">
      <c r="A8" s="3">
        <v>2</v>
      </c>
      <c r="B8" s="31" t="s">
        <v>51</v>
      </c>
      <c r="C8" s="35" t="s">
        <v>27</v>
      </c>
      <c r="D8" s="15">
        <v>5</v>
      </c>
      <c r="E8" s="16">
        <v>15</v>
      </c>
      <c r="F8" s="16">
        <v>12</v>
      </c>
      <c r="G8" s="16"/>
      <c r="H8" s="16"/>
      <c r="I8" s="17">
        <f t="shared" si="0"/>
        <v>52</v>
      </c>
      <c r="J8" s="15">
        <v>5</v>
      </c>
      <c r="K8" s="16">
        <v>14</v>
      </c>
      <c r="L8" s="16">
        <v>10</v>
      </c>
      <c r="M8" s="16"/>
      <c r="N8" s="16"/>
      <c r="O8" s="17">
        <f t="shared" si="1"/>
        <v>49</v>
      </c>
      <c r="P8" s="15">
        <v>5</v>
      </c>
      <c r="Q8" s="16">
        <v>10</v>
      </c>
      <c r="R8" s="16">
        <v>5</v>
      </c>
      <c r="S8" s="16"/>
      <c r="T8" s="16"/>
      <c r="U8" s="17">
        <f t="shared" si="2"/>
        <v>40</v>
      </c>
      <c r="V8" s="15">
        <v>5</v>
      </c>
      <c r="W8" s="16">
        <v>7</v>
      </c>
      <c r="X8" s="16">
        <v>5</v>
      </c>
      <c r="Y8" s="16"/>
      <c r="Z8" s="16"/>
      <c r="AA8" s="17">
        <f t="shared" si="3"/>
        <v>37</v>
      </c>
      <c r="AB8" s="32">
        <f t="shared" si="4"/>
        <v>32</v>
      </c>
      <c r="AC8" s="33">
        <f t="shared" si="5"/>
        <v>178</v>
      </c>
    </row>
    <row r="9" spans="1:29" ht="18.75" customHeight="1" x14ac:dyDescent="0.2">
      <c r="A9" s="3">
        <v>3</v>
      </c>
      <c r="B9" s="31" t="s">
        <v>34</v>
      </c>
      <c r="C9" s="35" t="s">
        <v>20</v>
      </c>
      <c r="D9" s="15">
        <v>5</v>
      </c>
      <c r="E9" s="16">
        <v>15</v>
      </c>
      <c r="F9" s="16">
        <v>8</v>
      </c>
      <c r="G9" s="16"/>
      <c r="H9" s="16"/>
      <c r="I9" s="17">
        <f t="shared" si="0"/>
        <v>48</v>
      </c>
      <c r="J9" s="15">
        <v>5</v>
      </c>
      <c r="K9" s="16">
        <v>14</v>
      </c>
      <c r="L9" s="16">
        <v>9</v>
      </c>
      <c r="M9" s="16"/>
      <c r="N9" s="16"/>
      <c r="O9" s="17">
        <f t="shared" si="1"/>
        <v>48</v>
      </c>
      <c r="P9" s="15">
        <v>5</v>
      </c>
      <c r="Q9" s="16">
        <v>9</v>
      </c>
      <c r="R9" s="16">
        <v>7</v>
      </c>
      <c r="S9" s="16"/>
      <c r="T9" s="16"/>
      <c r="U9" s="17">
        <f t="shared" si="2"/>
        <v>41</v>
      </c>
      <c r="V9" s="15">
        <v>5</v>
      </c>
      <c r="W9" s="16">
        <v>10</v>
      </c>
      <c r="X9" s="16">
        <v>6</v>
      </c>
      <c r="Y9" s="16"/>
      <c r="Z9" s="16"/>
      <c r="AA9" s="17">
        <f t="shared" si="3"/>
        <v>41</v>
      </c>
      <c r="AB9" s="32">
        <f t="shared" si="4"/>
        <v>30</v>
      </c>
      <c r="AC9" s="33">
        <f t="shared" si="5"/>
        <v>178</v>
      </c>
    </row>
    <row r="10" spans="1:29" ht="18.75" customHeight="1" x14ac:dyDescent="0.2">
      <c r="A10" s="3">
        <v>4</v>
      </c>
      <c r="B10" s="31" t="s">
        <v>52</v>
      </c>
      <c r="C10" s="35" t="s">
        <v>20</v>
      </c>
      <c r="D10" s="15">
        <v>5</v>
      </c>
      <c r="E10" s="16">
        <v>14</v>
      </c>
      <c r="F10" s="16">
        <v>11</v>
      </c>
      <c r="G10" s="16"/>
      <c r="H10" s="16"/>
      <c r="I10" s="17">
        <f t="shared" si="0"/>
        <v>50</v>
      </c>
      <c r="J10" s="15">
        <v>5</v>
      </c>
      <c r="K10" s="16">
        <v>15</v>
      </c>
      <c r="L10" s="16">
        <v>12</v>
      </c>
      <c r="M10" s="16"/>
      <c r="N10" s="16"/>
      <c r="O10" s="17">
        <f t="shared" si="1"/>
        <v>52</v>
      </c>
      <c r="P10" s="15">
        <v>5</v>
      </c>
      <c r="Q10" s="16">
        <v>9</v>
      </c>
      <c r="R10" s="16">
        <v>2</v>
      </c>
      <c r="S10" s="16"/>
      <c r="T10" s="16"/>
      <c r="U10" s="17">
        <f t="shared" si="2"/>
        <v>36</v>
      </c>
      <c r="V10" s="15">
        <v>5</v>
      </c>
      <c r="W10" s="16">
        <v>10</v>
      </c>
      <c r="X10" s="16">
        <v>4</v>
      </c>
      <c r="Y10" s="16"/>
      <c r="Z10" s="16"/>
      <c r="AA10" s="17">
        <f t="shared" si="3"/>
        <v>39</v>
      </c>
      <c r="AB10" s="32">
        <f t="shared" si="4"/>
        <v>29</v>
      </c>
      <c r="AC10" s="33">
        <f t="shared" si="5"/>
        <v>177</v>
      </c>
    </row>
    <row r="11" spans="1:29" ht="18.75" customHeight="1" x14ac:dyDescent="0.2">
      <c r="A11" s="3">
        <v>5</v>
      </c>
      <c r="B11" s="31" t="s">
        <v>48</v>
      </c>
      <c r="C11" s="35" t="s">
        <v>28</v>
      </c>
      <c r="D11" s="15">
        <v>5</v>
      </c>
      <c r="E11" s="16">
        <v>15</v>
      </c>
      <c r="F11" s="16">
        <v>11</v>
      </c>
      <c r="G11" s="16"/>
      <c r="H11" s="16"/>
      <c r="I11" s="17">
        <f t="shared" si="0"/>
        <v>51</v>
      </c>
      <c r="J11" s="15">
        <v>5</v>
      </c>
      <c r="K11" s="16">
        <v>13</v>
      </c>
      <c r="L11" s="16">
        <v>9</v>
      </c>
      <c r="M11" s="16"/>
      <c r="N11" s="16"/>
      <c r="O11" s="17">
        <f t="shared" si="1"/>
        <v>47</v>
      </c>
      <c r="P11" s="15">
        <v>5</v>
      </c>
      <c r="Q11" s="16">
        <v>10</v>
      </c>
      <c r="R11" s="16">
        <v>2</v>
      </c>
      <c r="S11" s="16"/>
      <c r="T11" s="16"/>
      <c r="U11" s="17">
        <f t="shared" si="2"/>
        <v>37</v>
      </c>
      <c r="V11" s="15">
        <v>5</v>
      </c>
      <c r="W11" s="16">
        <v>10</v>
      </c>
      <c r="X11" s="16">
        <v>6</v>
      </c>
      <c r="Y11" s="16"/>
      <c r="Z11" s="16"/>
      <c r="AA11" s="17">
        <f t="shared" si="3"/>
        <v>41</v>
      </c>
      <c r="AB11" s="32">
        <f t="shared" si="4"/>
        <v>28</v>
      </c>
      <c r="AC11" s="33">
        <f t="shared" si="5"/>
        <v>176</v>
      </c>
    </row>
    <row r="12" spans="1:29" ht="18.75" customHeight="1" x14ac:dyDescent="0.2">
      <c r="A12" s="3">
        <v>6</v>
      </c>
      <c r="B12" s="31" t="s">
        <v>46</v>
      </c>
      <c r="C12" s="35" t="s">
        <v>26</v>
      </c>
      <c r="D12" s="15">
        <v>5</v>
      </c>
      <c r="E12" s="16">
        <v>14</v>
      </c>
      <c r="F12" s="16">
        <v>7</v>
      </c>
      <c r="G12" s="16"/>
      <c r="H12" s="16"/>
      <c r="I12" s="17">
        <f t="shared" si="0"/>
        <v>46</v>
      </c>
      <c r="J12" s="15">
        <v>5</v>
      </c>
      <c r="K12" s="16">
        <v>15</v>
      </c>
      <c r="L12" s="16">
        <v>10</v>
      </c>
      <c r="M12" s="16"/>
      <c r="N12" s="16"/>
      <c r="O12" s="17">
        <f t="shared" si="1"/>
        <v>50</v>
      </c>
      <c r="P12" s="15">
        <v>5</v>
      </c>
      <c r="Q12" s="16">
        <v>9</v>
      </c>
      <c r="R12" s="16">
        <v>3</v>
      </c>
      <c r="S12" s="16"/>
      <c r="T12" s="16"/>
      <c r="U12" s="17">
        <f t="shared" si="2"/>
        <v>37</v>
      </c>
      <c r="V12" s="15">
        <v>5</v>
      </c>
      <c r="W12" s="16">
        <v>10</v>
      </c>
      <c r="X12" s="16">
        <v>3</v>
      </c>
      <c r="Y12" s="16"/>
      <c r="Z12" s="16"/>
      <c r="AA12" s="17">
        <f t="shared" si="3"/>
        <v>38</v>
      </c>
      <c r="AB12" s="32">
        <f t="shared" si="4"/>
        <v>23</v>
      </c>
      <c r="AC12" s="33">
        <f t="shared" si="5"/>
        <v>171</v>
      </c>
    </row>
    <row r="13" spans="1:29" ht="18.75" customHeight="1" x14ac:dyDescent="0.2">
      <c r="A13" s="3">
        <v>7</v>
      </c>
      <c r="B13" s="31" t="s">
        <v>45</v>
      </c>
      <c r="C13" s="35" t="s">
        <v>27</v>
      </c>
      <c r="D13" s="15">
        <v>5</v>
      </c>
      <c r="E13" s="16">
        <v>14</v>
      </c>
      <c r="F13" s="16">
        <v>12</v>
      </c>
      <c r="G13" s="16"/>
      <c r="H13" s="16"/>
      <c r="I13" s="17">
        <f t="shared" si="0"/>
        <v>51</v>
      </c>
      <c r="J13" s="15">
        <v>5</v>
      </c>
      <c r="K13" s="16">
        <v>15</v>
      </c>
      <c r="L13" s="16">
        <v>11</v>
      </c>
      <c r="M13" s="16"/>
      <c r="N13" s="16"/>
      <c r="O13" s="17">
        <f t="shared" si="1"/>
        <v>51</v>
      </c>
      <c r="P13" s="15">
        <v>4</v>
      </c>
      <c r="Q13" s="16">
        <v>6</v>
      </c>
      <c r="R13" s="16">
        <v>2</v>
      </c>
      <c r="S13" s="16"/>
      <c r="T13" s="16"/>
      <c r="U13" s="17">
        <f t="shared" si="2"/>
        <v>28</v>
      </c>
      <c r="V13" s="15">
        <v>5</v>
      </c>
      <c r="W13" s="16">
        <v>8</v>
      </c>
      <c r="X13" s="16">
        <v>5</v>
      </c>
      <c r="Y13" s="16"/>
      <c r="Z13" s="16"/>
      <c r="AA13" s="17">
        <f t="shared" si="3"/>
        <v>38</v>
      </c>
      <c r="AB13" s="32">
        <f t="shared" si="4"/>
        <v>30</v>
      </c>
      <c r="AC13" s="33">
        <f t="shared" si="5"/>
        <v>168</v>
      </c>
    </row>
    <row r="14" spans="1:29" ht="18.75" customHeight="1" x14ac:dyDescent="0.2">
      <c r="A14" s="3">
        <v>8</v>
      </c>
      <c r="B14" s="50" t="s">
        <v>38</v>
      </c>
      <c r="C14" s="35" t="s">
        <v>27</v>
      </c>
      <c r="D14" s="15">
        <v>5</v>
      </c>
      <c r="E14" s="16">
        <v>14</v>
      </c>
      <c r="F14" s="16">
        <v>8</v>
      </c>
      <c r="G14" s="16"/>
      <c r="H14" s="16"/>
      <c r="I14" s="17">
        <f t="shared" si="0"/>
        <v>47</v>
      </c>
      <c r="J14" s="15">
        <v>5</v>
      </c>
      <c r="K14" s="16">
        <v>15</v>
      </c>
      <c r="L14" s="16">
        <v>10</v>
      </c>
      <c r="M14" s="16"/>
      <c r="N14" s="16"/>
      <c r="O14" s="17">
        <f t="shared" si="1"/>
        <v>50</v>
      </c>
      <c r="P14" s="15">
        <v>4</v>
      </c>
      <c r="Q14" s="16">
        <v>8</v>
      </c>
      <c r="R14" s="16">
        <v>4</v>
      </c>
      <c r="S14" s="16"/>
      <c r="T14" s="16"/>
      <c r="U14" s="17">
        <f t="shared" si="2"/>
        <v>32</v>
      </c>
      <c r="V14" s="15">
        <v>5</v>
      </c>
      <c r="W14" s="16">
        <v>10</v>
      </c>
      <c r="X14" s="16">
        <v>3</v>
      </c>
      <c r="Y14" s="16"/>
      <c r="Z14" s="16"/>
      <c r="AA14" s="17">
        <f t="shared" si="3"/>
        <v>38</v>
      </c>
      <c r="AB14" s="32">
        <f t="shared" si="4"/>
        <v>25</v>
      </c>
      <c r="AC14" s="33">
        <f t="shared" si="5"/>
        <v>167</v>
      </c>
    </row>
    <row r="15" spans="1:29" ht="18.75" customHeight="1" x14ac:dyDescent="0.2">
      <c r="A15" s="3">
        <v>9</v>
      </c>
      <c r="B15" s="31" t="s">
        <v>35</v>
      </c>
      <c r="C15" s="35" t="s">
        <v>26</v>
      </c>
      <c r="D15" s="15">
        <v>5</v>
      </c>
      <c r="E15" s="16">
        <v>14</v>
      </c>
      <c r="F15" s="16">
        <v>8</v>
      </c>
      <c r="G15" s="16"/>
      <c r="H15" s="16"/>
      <c r="I15" s="17">
        <f t="shared" si="0"/>
        <v>47</v>
      </c>
      <c r="J15" s="15">
        <v>5</v>
      </c>
      <c r="K15" s="16">
        <v>15</v>
      </c>
      <c r="L15" s="16">
        <v>9</v>
      </c>
      <c r="M15" s="16"/>
      <c r="N15" s="16"/>
      <c r="O15" s="17">
        <f t="shared" si="1"/>
        <v>49</v>
      </c>
      <c r="P15" s="15">
        <v>5</v>
      </c>
      <c r="Q15" s="16">
        <v>8</v>
      </c>
      <c r="R15" s="16">
        <v>5</v>
      </c>
      <c r="S15" s="16"/>
      <c r="T15" s="16"/>
      <c r="U15" s="17">
        <f t="shared" si="2"/>
        <v>38</v>
      </c>
      <c r="V15" s="15">
        <v>4</v>
      </c>
      <c r="W15" s="16">
        <v>8</v>
      </c>
      <c r="X15" s="16">
        <v>4</v>
      </c>
      <c r="Y15" s="16"/>
      <c r="Z15" s="16"/>
      <c r="AA15" s="17">
        <f t="shared" si="3"/>
        <v>32</v>
      </c>
      <c r="AB15" s="32">
        <f t="shared" si="4"/>
        <v>26</v>
      </c>
      <c r="AC15" s="33">
        <f t="shared" si="5"/>
        <v>166</v>
      </c>
    </row>
    <row r="16" spans="1:29" ht="18.75" customHeight="1" x14ac:dyDescent="0.2">
      <c r="A16" s="3">
        <v>10</v>
      </c>
      <c r="B16" s="31" t="s">
        <v>25</v>
      </c>
      <c r="C16" s="35" t="s">
        <v>27</v>
      </c>
      <c r="D16" s="15">
        <v>5</v>
      </c>
      <c r="E16" s="16">
        <v>15</v>
      </c>
      <c r="F16" s="16">
        <v>14</v>
      </c>
      <c r="G16" s="16"/>
      <c r="H16" s="16"/>
      <c r="I16" s="17">
        <f t="shared" si="0"/>
        <v>54</v>
      </c>
      <c r="J16" s="15">
        <v>5</v>
      </c>
      <c r="K16" s="16">
        <v>15</v>
      </c>
      <c r="L16" s="16">
        <v>10</v>
      </c>
      <c r="M16" s="16"/>
      <c r="N16" s="16"/>
      <c r="O16" s="17">
        <f t="shared" si="1"/>
        <v>50</v>
      </c>
      <c r="P16" s="15">
        <v>4</v>
      </c>
      <c r="Q16" s="16">
        <v>6</v>
      </c>
      <c r="R16" s="16">
        <v>1</v>
      </c>
      <c r="S16" s="16"/>
      <c r="T16" s="16"/>
      <c r="U16" s="17">
        <f t="shared" si="2"/>
        <v>27</v>
      </c>
      <c r="V16" s="15">
        <v>5</v>
      </c>
      <c r="W16" s="16">
        <v>6</v>
      </c>
      <c r="X16" s="16">
        <v>1</v>
      </c>
      <c r="Y16" s="16"/>
      <c r="Z16" s="16"/>
      <c r="AA16" s="17">
        <f t="shared" si="3"/>
        <v>32</v>
      </c>
      <c r="AB16" s="32">
        <f t="shared" si="4"/>
        <v>26</v>
      </c>
      <c r="AC16" s="33">
        <f t="shared" si="5"/>
        <v>163</v>
      </c>
    </row>
    <row r="17" spans="1:29" ht="18.75" customHeight="1" x14ac:dyDescent="0.2">
      <c r="A17" s="3">
        <v>11</v>
      </c>
      <c r="B17" s="31" t="s">
        <v>49</v>
      </c>
      <c r="C17" s="35" t="s">
        <v>50</v>
      </c>
      <c r="D17" s="15">
        <v>5</v>
      </c>
      <c r="E17" s="16">
        <v>15</v>
      </c>
      <c r="F17" s="16">
        <v>14</v>
      </c>
      <c r="G17" s="16"/>
      <c r="H17" s="16"/>
      <c r="I17" s="17">
        <f t="shared" si="0"/>
        <v>54</v>
      </c>
      <c r="J17" s="15">
        <v>5</v>
      </c>
      <c r="K17" s="16">
        <v>15</v>
      </c>
      <c r="L17" s="16">
        <v>10</v>
      </c>
      <c r="M17" s="16"/>
      <c r="N17" s="16"/>
      <c r="O17" s="17">
        <f t="shared" si="1"/>
        <v>50</v>
      </c>
      <c r="P17" s="15">
        <v>4</v>
      </c>
      <c r="Q17" s="16">
        <v>7</v>
      </c>
      <c r="R17" s="16">
        <v>4</v>
      </c>
      <c r="S17" s="16"/>
      <c r="T17" s="16"/>
      <c r="U17" s="17">
        <f t="shared" si="2"/>
        <v>31</v>
      </c>
      <c r="V17" s="15">
        <v>4</v>
      </c>
      <c r="W17" s="16">
        <v>5</v>
      </c>
      <c r="X17" s="16">
        <v>0</v>
      </c>
      <c r="Y17" s="16"/>
      <c r="Z17" s="16"/>
      <c r="AA17" s="17">
        <f t="shared" si="3"/>
        <v>25</v>
      </c>
      <c r="AB17" s="32">
        <f t="shared" si="4"/>
        <v>28</v>
      </c>
      <c r="AC17" s="33">
        <f t="shared" si="5"/>
        <v>160</v>
      </c>
    </row>
    <row r="18" spans="1:29" ht="18.75" customHeight="1" x14ac:dyDescent="0.2">
      <c r="A18" s="3">
        <v>12</v>
      </c>
      <c r="B18" s="31" t="s">
        <v>47</v>
      </c>
      <c r="C18" s="35" t="s">
        <v>26</v>
      </c>
      <c r="D18" s="15">
        <v>5</v>
      </c>
      <c r="E18" s="16">
        <v>12</v>
      </c>
      <c r="F18" s="16">
        <v>3</v>
      </c>
      <c r="G18" s="16"/>
      <c r="H18" s="16"/>
      <c r="I18" s="17">
        <f t="shared" si="0"/>
        <v>40</v>
      </c>
      <c r="J18" s="15">
        <v>5</v>
      </c>
      <c r="K18" s="16">
        <v>15</v>
      </c>
      <c r="L18" s="16">
        <v>8</v>
      </c>
      <c r="M18" s="16"/>
      <c r="N18" s="16"/>
      <c r="O18" s="17">
        <f t="shared" si="1"/>
        <v>48</v>
      </c>
      <c r="P18" s="15">
        <v>5</v>
      </c>
      <c r="Q18" s="16">
        <v>8</v>
      </c>
      <c r="R18" s="16">
        <v>2</v>
      </c>
      <c r="S18" s="16"/>
      <c r="T18" s="16"/>
      <c r="U18" s="17">
        <f t="shared" si="2"/>
        <v>35</v>
      </c>
      <c r="V18" s="15">
        <v>4</v>
      </c>
      <c r="W18" s="16">
        <v>7</v>
      </c>
      <c r="X18" s="16">
        <v>3</v>
      </c>
      <c r="Y18" s="16"/>
      <c r="Z18" s="16"/>
      <c r="AA18" s="17">
        <f t="shared" si="3"/>
        <v>30</v>
      </c>
      <c r="AB18" s="32">
        <f t="shared" si="4"/>
        <v>16</v>
      </c>
      <c r="AC18" s="33">
        <f t="shared" si="5"/>
        <v>153</v>
      </c>
    </row>
    <row r="19" spans="1:29" ht="18.75" customHeight="1" x14ac:dyDescent="0.2">
      <c r="A19" s="3">
        <v>13</v>
      </c>
      <c r="B19" s="31" t="s">
        <v>42</v>
      </c>
      <c r="C19" s="35" t="s">
        <v>40</v>
      </c>
      <c r="D19" s="15">
        <v>5</v>
      </c>
      <c r="E19" s="16">
        <v>13</v>
      </c>
      <c r="F19" s="16">
        <v>6</v>
      </c>
      <c r="G19" s="16"/>
      <c r="H19" s="16"/>
      <c r="I19" s="17">
        <f t="shared" si="0"/>
        <v>44</v>
      </c>
      <c r="J19" s="15">
        <v>5</v>
      </c>
      <c r="K19" s="16">
        <v>14</v>
      </c>
      <c r="L19" s="16">
        <v>9</v>
      </c>
      <c r="M19" s="16"/>
      <c r="N19" s="16"/>
      <c r="O19" s="17">
        <f t="shared" si="1"/>
        <v>48</v>
      </c>
      <c r="P19" s="15">
        <v>3</v>
      </c>
      <c r="Q19" s="16">
        <v>7</v>
      </c>
      <c r="R19" s="16">
        <v>3</v>
      </c>
      <c r="S19" s="16"/>
      <c r="T19" s="16"/>
      <c r="U19" s="17">
        <f t="shared" si="2"/>
        <v>25</v>
      </c>
      <c r="V19" s="15">
        <v>5</v>
      </c>
      <c r="W19" s="16">
        <v>7</v>
      </c>
      <c r="X19" s="16">
        <v>2</v>
      </c>
      <c r="Y19" s="16"/>
      <c r="Z19" s="16"/>
      <c r="AA19" s="17">
        <f t="shared" si="3"/>
        <v>34</v>
      </c>
      <c r="AB19" s="32">
        <f t="shared" si="4"/>
        <v>20</v>
      </c>
      <c r="AC19" s="33">
        <f t="shared" si="5"/>
        <v>151</v>
      </c>
    </row>
    <row r="20" spans="1:29" s="18" customFormat="1" ht="18.75" customHeight="1" x14ac:dyDescent="0.2">
      <c r="A20" s="3">
        <v>14</v>
      </c>
      <c r="B20" s="31" t="s">
        <v>39</v>
      </c>
      <c r="C20" s="35" t="s">
        <v>27</v>
      </c>
      <c r="D20" s="15">
        <v>5</v>
      </c>
      <c r="E20" s="16">
        <v>15</v>
      </c>
      <c r="F20" s="16">
        <v>12</v>
      </c>
      <c r="G20" s="16"/>
      <c r="H20" s="16"/>
      <c r="I20" s="17">
        <f t="shared" si="0"/>
        <v>52</v>
      </c>
      <c r="J20" s="15">
        <v>5</v>
      </c>
      <c r="K20" s="16">
        <v>14</v>
      </c>
      <c r="L20" s="16">
        <v>9</v>
      </c>
      <c r="M20" s="16"/>
      <c r="N20" s="16"/>
      <c r="O20" s="17">
        <f t="shared" si="1"/>
        <v>48</v>
      </c>
      <c r="P20" s="15">
        <v>3</v>
      </c>
      <c r="Q20" s="16">
        <v>4</v>
      </c>
      <c r="R20" s="16">
        <v>2</v>
      </c>
      <c r="S20" s="16"/>
      <c r="T20" s="16"/>
      <c r="U20" s="17">
        <f t="shared" si="2"/>
        <v>21</v>
      </c>
      <c r="V20" s="15">
        <v>4</v>
      </c>
      <c r="W20" s="16">
        <v>6</v>
      </c>
      <c r="X20" s="16">
        <v>0</v>
      </c>
      <c r="Y20" s="16"/>
      <c r="Z20" s="16"/>
      <c r="AA20" s="17">
        <f t="shared" si="3"/>
        <v>26</v>
      </c>
      <c r="AB20" s="32">
        <f t="shared" si="4"/>
        <v>23</v>
      </c>
      <c r="AC20" s="33">
        <f t="shared" si="5"/>
        <v>147</v>
      </c>
    </row>
    <row r="21" spans="1:29" s="18" customFormat="1" ht="18.75" customHeight="1" x14ac:dyDescent="0.2">
      <c r="A21" s="3"/>
      <c r="B21" s="31"/>
      <c r="C21" s="35"/>
      <c r="D21" s="15"/>
      <c r="E21" s="16"/>
      <c r="F21" s="16"/>
      <c r="G21" s="16"/>
      <c r="H21" s="16"/>
      <c r="I21" s="17"/>
      <c r="J21" s="15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7"/>
      <c r="V21" s="15"/>
      <c r="W21" s="16"/>
      <c r="X21" s="16"/>
      <c r="Y21" s="16"/>
      <c r="Z21" s="16"/>
      <c r="AA21" s="17"/>
      <c r="AB21" s="32"/>
      <c r="AC21" s="33"/>
    </row>
    <row r="22" spans="1:29" s="18" customFormat="1" ht="18.75" customHeight="1" x14ac:dyDescent="0.2">
      <c r="A22" s="3"/>
      <c r="B22" s="31"/>
      <c r="C22" s="35"/>
      <c r="D22" s="15"/>
      <c r="E22" s="16"/>
      <c r="F22" s="16"/>
      <c r="G22" s="16"/>
      <c r="H22" s="16"/>
      <c r="I22" s="17"/>
      <c r="J22" s="15"/>
      <c r="K22" s="16"/>
      <c r="L22" s="16"/>
      <c r="M22" s="16"/>
      <c r="N22" s="16"/>
      <c r="O22" s="17"/>
      <c r="P22" s="15"/>
      <c r="Q22" s="16"/>
      <c r="R22" s="16"/>
      <c r="S22" s="16"/>
      <c r="T22" s="16"/>
      <c r="U22" s="17"/>
      <c r="V22" s="15"/>
      <c r="W22" s="16"/>
      <c r="X22" s="16"/>
      <c r="Y22" s="16"/>
      <c r="Z22" s="16"/>
      <c r="AA22" s="17"/>
      <c r="AB22" s="32"/>
      <c r="AC22" s="33"/>
    </row>
    <row r="23" spans="1:29" s="18" customFormat="1" ht="18.75" customHeight="1" x14ac:dyDescent="0.2">
      <c r="A23" s="48" t="s">
        <v>32</v>
      </c>
      <c r="B23" s="31"/>
      <c r="C23" s="35"/>
      <c r="D23" s="15"/>
      <c r="E23" s="16"/>
      <c r="F23" s="16"/>
      <c r="G23" s="16"/>
      <c r="H23" s="16"/>
      <c r="I23" s="17"/>
      <c r="J23" s="15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7"/>
      <c r="AB23" s="32"/>
      <c r="AC23" s="33"/>
    </row>
    <row r="24" spans="1:29" s="18" customFormat="1" ht="18.75" customHeight="1" x14ac:dyDescent="0.2">
      <c r="A24" s="3">
        <v>1</v>
      </c>
      <c r="B24" s="31" t="s">
        <v>30</v>
      </c>
      <c r="C24" s="35" t="s">
        <v>20</v>
      </c>
      <c r="D24" s="15">
        <v>5</v>
      </c>
      <c r="E24" s="16">
        <v>15</v>
      </c>
      <c r="F24" s="16">
        <v>15</v>
      </c>
      <c r="G24" s="16"/>
      <c r="H24" s="16"/>
      <c r="I24" s="17">
        <f t="shared" ref="I24:I26" si="6">SUM(D24*5,E24,F24,G24*-7,H24*-10)</f>
        <v>55</v>
      </c>
      <c r="J24" s="15">
        <v>5</v>
      </c>
      <c r="K24" s="16">
        <v>15</v>
      </c>
      <c r="L24" s="16">
        <v>12</v>
      </c>
      <c r="M24" s="16"/>
      <c r="N24" s="16"/>
      <c r="O24" s="17">
        <f t="shared" ref="O24:O26" si="7">SUM(J24*5,K24,L24,M24*-7,N24*-10)</f>
        <v>52</v>
      </c>
      <c r="P24" s="15">
        <v>5</v>
      </c>
      <c r="Q24" s="16">
        <v>9</v>
      </c>
      <c r="R24" s="16">
        <v>5</v>
      </c>
      <c r="S24" s="16"/>
      <c r="T24" s="16"/>
      <c r="U24" s="17">
        <f t="shared" ref="U24:U25" si="8">SUM(P24*5,Q24,R24,S24*-7,T24*-10)</f>
        <v>39</v>
      </c>
      <c r="V24" s="15">
        <v>5</v>
      </c>
      <c r="W24" s="16">
        <v>9</v>
      </c>
      <c r="X24" s="16">
        <v>3</v>
      </c>
      <c r="Y24" s="16"/>
      <c r="Z24" s="16"/>
      <c r="AA24" s="17">
        <f t="shared" ref="AA24:AA25" si="9">SUM(V24*5,W24,X24,Y24*-7,Z24*-10)</f>
        <v>37</v>
      </c>
      <c r="AB24" s="32">
        <f t="shared" ref="AB24:AB25" si="10">F24+L24+R24+X24</f>
        <v>35</v>
      </c>
      <c r="AC24" s="33">
        <f t="shared" ref="AC24:AC27" si="11">SUM(I24+O24+U24+AA24)</f>
        <v>183</v>
      </c>
    </row>
    <row r="25" spans="1:29" s="18" customFormat="1" ht="18.75" customHeight="1" x14ac:dyDescent="0.2">
      <c r="A25" s="3">
        <v>2</v>
      </c>
      <c r="B25" s="31" t="s">
        <v>33</v>
      </c>
      <c r="C25" s="35" t="s">
        <v>20</v>
      </c>
      <c r="D25" s="15">
        <v>5</v>
      </c>
      <c r="E25" s="16">
        <v>14</v>
      </c>
      <c r="F25" s="16">
        <v>13</v>
      </c>
      <c r="G25" s="16"/>
      <c r="H25" s="16"/>
      <c r="I25" s="17">
        <f t="shared" si="6"/>
        <v>52</v>
      </c>
      <c r="J25" s="15">
        <v>5</v>
      </c>
      <c r="K25" s="16">
        <v>14</v>
      </c>
      <c r="L25" s="16">
        <v>10</v>
      </c>
      <c r="M25" s="16"/>
      <c r="N25" s="16"/>
      <c r="O25" s="17">
        <f t="shared" si="7"/>
        <v>49</v>
      </c>
      <c r="P25" s="15">
        <v>5</v>
      </c>
      <c r="Q25" s="16">
        <v>7</v>
      </c>
      <c r="R25" s="16">
        <v>1</v>
      </c>
      <c r="S25" s="16"/>
      <c r="T25" s="16"/>
      <c r="U25" s="17">
        <f t="shared" si="8"/>
        <v>33</v>
      </c>
      <c r="V25" s="15">
        <v>4</v>
      </c>
      <c r="W25" s="16">
        <v>5</v>
      </c>
      <c r="X25" s="16">
        <v>1</v>
      </c>
      <c r="Y25" s="16"/>
      <c r="Z25" s="16"/>
      <c r="AA25" s="17">
        <f t="shared" si="9"/>
        <v>26</v>
      </c>
      <c r="AB25" s="32">
        <f t="shared" si="10"/>
        <v>25</v>
      </c>
      <c r="AC25" s="33">
        <f t="shared" si="11"/>
        <v>160</v>
      </c>
    </row>
    <row r="26" spans="1:29" s="18" customFormat="1" ht="18.75" customHeight="1" thickBot="1" x14ac:dyDescent="0.25">
      <c r="A26" s="3"/>
      <c r="B26" s="31"/>
      <c r="C26" s="35"/>
      <c r="D26" s="15"/>
      <c r="E26" s="16"/>
      <c r="F26" s="16"/>
      <c r="G26" s="16"/>
      <c r="H26" s="16"/>
      <c r="I26" s="17">
        <f t="shared" si="6"/>
        <v>0</v>
      </c>
      <c r="J26" s="15"/>
      <c r="K26" s="16"/>
      <c r="L26" s="16"/>
      <c r="M26" s="16"/>
      <c r="N26" s="16"/>
      <c r="O26" s="17">
        <f t="shared" si="7"/>
        <v>0</v>
      </c>
      <c r="P26" s="15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7"/>
      <c r="AB26" s="32"/>
      <c r="AC26" s="33"/>
    </row>
    <row r="27" spans="1:29" s="18" customFormat="1" ht="13.5" customHeight="1" thickBot="1" x14ac:dyDescent="0.25">
      <c r="A27" s="75" t="s">
        <v>3</v>
      </c>
      <c r="B27" s="76"/>
      <c r="C27" s="19"/>
      <c r="D27" s="25">
        <v>5</v>
      </c>
      <c r="E27" s="13">
        <v>15</v>
      </c>
      <c r="F27" s="13">
        <f>E27</f>
        <v>15</v>
      </c>
      <c r="G27" s="13"/>
      <c r="H27" s="26"/>
      <c r="I27" s="27">
        <f t="shared" ref="I27" si="12">SUM(D27*5,E27,F27,G27*-7,H27*-10)</f>
        <v>55</v>
      </c>
      <c r="J27" s="25">
        <v>5</v>
      </c>
      <c r="K27" s="13">
        <v>15</v>
      </c>
      <c r="L27" s="13">
        <f>K27</f>
        <v>15</v>
      </c>
      <c r="M27" s="13"/>
      <c r="N27" s="26"/>
      <c r="O27" s="27">
        <f t="shared" ref="O27" si="13">SUM(J27*5,K27,L27,M27*-7,N27*-10)</f>
        <v>55</v>
      </c>
      <c r="P27" s="25">
        <v>5</v>
      </c>
      <c r="Q27" s="13">
        <v>10</v>
      </c>
      <c r="R27" s="13">
        <f>Q27</f>
        <v>10</v>
      </c>
      <c r="S27" s="13"/>
      <c r="T27" s="34"/>
      <c r="U27" s="27">
        <f t="shared" ref="U27" si="14">SUM(P27*5,Q27,R27,S27*-7,T27*-10)</f>
        <v>45</v>
      </c>
      <c r="V27" s="25">
        <v>5</v>
      </c>
      <c r="W27" s="13">
        <v>10</v>
      </c>
      <c r="X27" s="13">
        <f>W27</f>
        <v>10</v>
      </c>
      <c r="Y27" s="13"/>
      <c r="Z27" s="34"/>
      <c r="AA27" s="27">
        <f>SUM(V27*5,W27,X27,Y27*-7,Z27*-10)</f>
        <v>45</v>
      </c>
      <c r="AB27" s="14"/>
      <c r="AC27" s="12">
        <f t="shared" si="11"/>
        <v>200</v>
      </c>
    </row>
    <row r="28" spans="1:29" s="18" customFormat="1" ht="18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9.75" customHeight="1" x14ac:dyDescent="0.2">
      <c r="A29" s="1"/>
      <c r="B29" s="67" t="s">
        <v>14</v>
      </c>
      <c r="C29" s="67"/>
      <c r="D29" s="67"/>
      <c r="E29" s="67"/>
      <c r="F29" s="67"/>
      <c r="G29" s="67"/>
      <c r="H29" s="67"/>
      <c r="I29" s="67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2"/>
    </row>
    <row r="30" spans="1:29" ht="18.75" x14ac:dyDescent="0.2">
      <c r="A30" s="65" t="s">
        <v>53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2" spans="1:29" x14ac:dyDescent="0.2">
      <c r="A32" s="18" t="s">
        <v>6</v>
      </c>
    </row>
    <row r="33" spans="1:3" x14ac:dyDescent="0.2">
      <c r="A33" s="21" t="s">
        <v>21</v>
      </c>
      <c r="B33" s="11" t="s">
        <v>54</v>
      </c>
      <c r="C33" s="11"/>
    </row>
    <row r="34" spans="1:3" x14ac:dyDescent="0.2">
      <c r="A34" s="21" t="s">
        <v>19</v>
      </c>
      <c r="B34" s="11" t="s">
        <v>56</v>
      </c>
      <c r="C34" s="11"/>
    </row>
    <row r="35" spans="1:3" x14ac:dyDescent="0.2">
      <c r="A35" s="21" t="s">
        <v>37</v>
      </c>
      <c r="B35" s="11" t="s">
        <v>58</v>
      </c>
      <c r="C35" s="11"/>
    </row>
    <row r="36" spans="1:3" x14ac:dyDescent="0.2">
      <c r="A36" s="21" t="s">
        <v>55</v>
      </c>
      <c r="B36" s="11" t="s">
        <v>57</v>
      </c>
      <c r="C36" s="11"/>
    </row>
    <row r="37" spans="1:3" x14ac:dyDescent="0.2">
      <c r="A37" s="21"/>
      <c r="B37" s="11"/>
      <c r="C37" s="11"/>
    </row>
    <row r="39" spans="1:3" x14ac:dyDescent="0.2">
      <c r="A39" s="36" t="s">
        <v>7</v>
      </c>
    </row>
    <row r="40" spans="1:3" x14ac:dyDescent="0.2">
      <c r="B40" t="s">
        <v>16</v>
      </c>
    </row>
    <row r="41" spans="1:3" x14ac:dyDescent="0.2">
      <c r="B41" t="s">
        <v>11</v>
      </c>
    </row>
    <row r="42" spans="1:3" x14ac:dyDescent="0.2">
      <c r="B42" t="s">
        <v>8</v>
      </c>
    </row>
    <row r="43" spans="1:3" x14ac:dyDescent="0.2">
      <c r="B43" t="s">
        <v>9</v>
      </c>
    </row>
    <row r="44" spans="1:3" x14ac:dyDescent="0.2">
      <c r="B44" t="s">
        <v>10</v>
      </c>
    </row>
    <row r="45" spans="1:3" x14ac:dyDescent="0.2">
      <c r="B45" t="s">
        <v>22</v>
      </c>
    </row>
  </sheetData>
  <sortState xmlns:xlrd2="http://schemas.microsoft.com/office/spreadsheetml/2017/richdata2" ref="B7:AC20">
    <sortCondition descending="1" ref="AC7:AC20"/>
    <sortCondition descending="1" ref="AB7:AB20"/>
    <sortCondition descending="1" ref="AA7:AA20"/>
  </sortState>
  <mergeCells count="15">
    <mergeCell ref="A30:AC30"/>
    <mergeCell ref="B29:AB29"/>
    <mergeCell ref="J6:L6"/>
    <mergeCell ref="AB5:AB6"/>
    <mergeCell ref="P6:R6"/>
    <mergeCell ref="D5:I5"/>
    <mergeCell ref="D6:F6"/>
    <mergeCell ref="A27:B27"/>
    <mergeCell ref="V5:AA5"/>
    <mergeCell ref="V6:Z6"/>
    <mergeCell ref="A1:AC1"/>
    <mergeCell ref="A2:AC2"/>
    <mergeCell ref="AC5:AC6"/>
    <mergeCell ref="P5:U5"/>
    <mergeCell ref="J5:O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40625" defaultRowHeight="12.75" x14ac:dyDescent="0.2"/>
  <cols>
    <col min="1" max="1" width="30.42578125" customWidth="1"/>
    <col min="2" max="2" width="7.140625" style="4" bestFit="1" customWidth="1"/>
    <col min="3" max="3" width="6.42578125" style="4" bestFit="1" customWidth="1"/>
    <col min="4" max="4" width="5.7109375" style="4" bestFit="1" customWidth="1"/>
    <col min="5" max="5" width="5.42578125" style="4" bestFit="1" customWidth="1"/>
    <col min="6" max="6" width="4.42578125" style="8" bestFit="1" customWidth="1"/>
    <col min="7" max="7" width="6.42578125" style="4" bestFit="1" customWidth="1"/>
  </cols>
  <sheetData>
    <row r="1" spans="1:7" x14ac:dyDescent="0.2">
      <c r="A1" s="5"/>
      <c r="B1" s="6"/>
      <c r="C1" s="9"/>
      <c r="D1" s="6"/>
      <c r="E1" s="6"/>
      <c r="F1" s="7"/>
      <c r="G1" s="6"/>
    </row>
    <row r="2" spans="1:7" x14ac:dyDescent="0.2">
      <c r="A2" s="11"/>
      <c r="C2" s="10"/>
      <c r="E2" s="8"/>
      <c r="G2" s="8"/>
    </row>
    <row r="3" spans="1:7" x14ac:dyDescent="0.2">
      <c r="A3" s="11"/>
      <c r="C3" s="10"/>
      <c r="E3" s="8"/>
      <c r="G3" s="8"/>
    </row>
    <row r="4" spans="1:7" x14ac:dyDescent="0.2">
      <c r="A4" s="11"/>
      <c r="C4" s="10"/>
      <c r="E4" s="8"/>
      <c r="G4" s="8"/>
    </row>
    <row r="5" spans="1:7" x14ac:dyDescent="0.2">
      <c r="A5" s="11"/>
      <c r="C5" s="10"/>
      <c r="E5" s="8"/>
      <c r="G5" s="8"/>
    </row>
    <row r="6" spans="1:7" x14ac:dyDescent="0.2">
      <c r="A6" s="11"/>
      <c r="C6" s="10"/>
      <c r="E6" s="8"/>
      <c r="G6" s="8"/>
    </row>
    <row r="7" spans="1:7" x14ac:dyDescent="0.2">
      <c r="A7" s="11"/>
      <c r="C7" s="10"/>
      <c r="E7" s="8"/>
      <c r="G7" s="8"/>
    </row>
    <row r="8" spans="1:7" x14ac:dyDescent="0.2">
      <c r="A8" s="11"/>
      <c r="C8" s="10"/>
      <c r="E8" s="8"/>
      <c r="G8" s="8"/>
    </row>
    <row r="9" spans="1:7" x14ac:dyDescent="0.2">
      <c r="A9" s="11"/>
      <c r="C9" s="10"/>
      <c r="E9" s="8"/>
      <c r="G9" s="8"/>
    </row>
    <row r="10" spans="1:7" x14ac:dyDescent="0.2">
      <c r="A10" s="11"/>
      <c r="C10" s="10"/>
      <c r="E10" s="8"/>
      <c r="G10" s="8"/>
    </row>
    <row r="11" spans="1:7" x14ac:dyDescent="0.2">
      <c r="A11" s="11"/>
      <c r="C11" s="10"/>
      <c r="E11" s="8"/>
      <c r="G11" s="8"/>
    </row>
    <row r="12" spans="1:7" x14ac:dyDescent="0.2">
      <c r="A12" s="11"/>
      <c r="C12" s="10"/>
      <c r="E12" s="8"/>
      <c r="G12" s="8"/>
    </row>
    <row r="13" spans="1:7" x14ac:dyDescent="0.2">
      <c r="A13" s="11"/>
      <c r="C13" s="10"/>
      <c r="E13" s="8"/>
      <c r="G13" s="8"/>
    </row>
    <row r="14" spans="1:7" x14ac:dyDescent="0.2">
      <c r="A14" s="11"/>
      <c r="C14" s="10"/>
      <c r="E14" s="8"/>
      <c r="G14" s="8"/>
    </row>
    <row r="15" spans="1:7" x14ac:dyDescent="0.2">
      <c r="A15" s="11"/>
      <c r="C15" s="10"/>
      <c r="E15" s="8"/>
      <c r="G15" s="8"/>
    </row>
    <row r="16" spans="1:7" x14ac:dyDescent="0.2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 Roeneid</cp:lastModifiedBy>
  <cp:lastPrinted>2007-08-22T06:02:25Z</cp:lastPrinted>
  <dcterms:created xsi:type="dcterms:W3CDTF">2005-02-19T23:37:23Z</dcterms:created>
  <dcterms:modified xsi:type="dcterms:W3CDTF">2023-05-23T08:29:23Z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