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048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<sst xmlns="http://schemas.openxmlformats.org/spreadsheetml/2006/main" count="53" uniqueCount="39">
  <si>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t>Sum</t>
  </si>
  <si>
    <t>TOT</t>
  </si>
  <si>
    <t>Beskrivelse av skyteøvelser:</t>
  </si>
  <si>
    <t>NROF-avd/Forsvarsgren/-avd</t>
  </si>
  <si>
    <t>Tid</t>
  </si>
  <si>
    <t>Tillegg</t>
  </si>
  <si>
    <t>Rangering</t>
  </si>
  <si>
    <t>Klasse 2</t>
  </si>
  <si>
    <t>Rangering totalt</t>
  </si>
  <si>
    <t>Rangerings-poeng</t>
  </si>
  <si>
    <t>NROF Kongsberg</t>
  </si>
  <si>
    <t>Øvelse 2 Pistol</t>
  </si>
  <si>
    <t>Hver skive skal treffes med 2 skudd, de 2 beste teller ved flere treff.</t>
  </si>
  <si>
    <t>Bom gir 10 sekunder tillegg, yttersone gir 3 sekunder tillegg og mellomsone gir 1 sekund tillegg.</t>
  </si>
  <si>
    <t>Øv. 1:</t>
  </si>
  <si>
    <t>Øv. 2:</t>
  </si>
  <si>
    <t>Øv. 3:</t>
  </si>
  <si>
    <t>Prosedyrefeil gir 10 sekunder tillegg, treff i NS (No-Shoot) gir 10 sekunder tillegg.</t>
  </si>
  <si>
    <t>NROF Kongsberg - Stevne Rifle og Pistol N3</t>
  </si>
  <si>
    <t>Heistadmoen, 30.04.2023</t>
  </si>
  <si>
    <t>Øvelse 3 Rifle og Pistol</t>
  </si>
  <si>
    <t>Remi Nilsen</t>
  </si>
  <si>
    <t>Jakob Evensen</t>
  </si>
  <si>
    <t>Jardar Østern</t>
  </si>
  <si>
    <t>Sjt Jon Andersen</t>
  </si>
  <si>
    <t>Lt Rune Poortman</t>
  </si>
  <si>
    <t>Fenr Jonny Jørgensen</t>
  </si>
  <si>
    <t>O-sjt Marius Næss Olsen</t>
  </si>
  <si>
    <t>Kevin Sidro</t>
  </si>
  <si>
    <t>Fenr Stein Egidius</t>
  </si>
  <si>
    <t>Sindre Sagvolden</t>
  </si>
  <si>
    <t>Sjt Odd Karlsen</t>
  </si>
  <si>
    <t>NROF Drammen</t>
  </si>
  <si>
    <t>Jon Andersen</t>
  </si>
  <si>
    <t>Øvelse 1 Rifle</t>
  </si>
  <si>
    <t>Skytteren med lavest sammenlagt totaltid vinner.</t>
  </si>
  <si>
    <t>Pistol, 9 skiver, 4 stål, noen NS, min. 22 skudd, 2x17  skudd, Start med pistol ladd og hylstret, skyting fra 4 posisjoner.</t>
  </si>
  <si>
    <t>Rifle, 9 skiver, noen NS, min. 18 skudd, 2x15 skudd, start med  ladd rifle, skyting fra 3 posisjoner, barikade.</t>
  </si>
  <si>
    <t>Rifle og pistol, 6 skiver, 1 stål, 1x2 skudd rifle og 2x10 pistol, start med ladd rifle og ladd pistol i hylster, rifle må skytes tom mot stål på 50m først, skyting fra 3 posisjoner.</t>
  </si>
</sst>
</file>

<file path=xl/styles.xml><?xml version="1.0" encoding="utf-8"?>
<styleSheet xmlns="http://schemas.openxmlformats.org/spreadsheetml/2006/main">
  <numFmts count="3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0000"/>
    <numFmt numFmtId="187" formatCode="_(* #,##0.0_);_(* \(#,##0.0\);_(* &quot;-&quot;??_);_(@_)"/>
    <numFmt numFmtId="188" formatCode="_(* #,##0_);_(* \(#,##0\);_(* &quot;-&quot;??_);_(@_)"/>
    <numFmt numFmtId="189" formatCode="0.0"/>
    <numFmt numFmtId="190" formatCode="&quot;Ja&quot;;&quot;Ja&quot;;&quot;Nei&quot;"/>
    <numFmt numFmtId="191" formatCode="&quot;Sann&quot;;&quot;Sann&quot;;&quot;Usann&quot;"/>
    <numFmt numFmtId="192" formatCode="&quot;På&quot;;&quot;På&quot;;&quot;Av&quot;"/>
    <numFmt numFmtId="193" formatCode="[$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Segoe Print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2" borderId="0" xfId="0" applyFill="1" applyAlignment="1">
      <alignment vertic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3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0" fillId="32" borderId="0" xfId="0" applyFill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185" fontId="0" fillId="0" borderId="14" xfId="42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185" fontId="0" fillId="0" borderId="16" xfId="42" applyFont="1" applyBorder="1" applyAlignment="1">
      <alignment horizontal="center" vertical="center"/>
    </xf>
    <xf numFmtId="185" fontId="0" fillId="0" borderId="17" xfId="42" applyFont="1" applyBorder="1" applyAlignment="1">
      <alignment horizontal="center" vertical="center"/>
    </xf>
    <xf numFmtId="1" fontId="0" fillId="0" borderId="18" xfId="42" applyNumberFormat="1" applyFont="1" applyBorder="1" applyAlignment="1">
      <alignment horizontal="center" vertical="center"/>
    </xf>
    <xf numFmtId="1" fontId="0" fillId="0" borderId="19" xfId="42" applyNumberFormat="1" applyFont="1" applyBorder="1" applyAlignment="1">
      <alignment horizontal="center" vertical="center"/>
    </xf>
    <xf numFmtId="185" fontId="19" fillId="33" borderId="20" xfId="42" applyFont="1" applyFill="1" applyBorder="1" applyAlignment="1">
      <alignment horizontal="centerContinuous" vertical="center"/>
    </xf>
    <xf numFmtId="185" fontId="17" fillId="33" borderId="21" xfId="42" applyFont="1" applyFill="1" applyBorder="1" applyAlignment="1">
      <alignment horizontal="centerContinuous" vertical="center"/>
    </xf>
    <xf numFmtId="185" fontId="17" fillId="33" borderId="22" xfId="42" applyFont="1" applyFill="1" applyBorder="1" applyAlignment="1">
      <alignment horizontal="centerContinuous" vertical="center"/>
    </xf>
    <xf numFmtId="185" fontId="17" fillId="33" borderId="0" xfId="42" applyFont="1" applyFill="1" applyBorder="1" applyAlignment="1">
      <alignment horizontal="centerContinuous" vertical="center"/>
    </xf>
    <xf numFmtId="185" fontId="17" fillId="33" borderId="23" xfId="42" applyFont="1" applyFill="1" applyBorder="1" applyAlignment="1">
      <alignment horizontal="centerContinuous" vertical="center"/>
    </xf>
    <xf numFmtId="185" fontId="17" fillId="33" borderId="24" xfId="42" applyFont="1" applyFill="1" applyBorder="1" applyAlignment="1">
      <alignment horizontal="center" vertical="center"/>
    </xf>
    <xf numFmtId="185" fontId="17" fillId="33" borderId="25" xfId="42" applyFont="1" applyFill="1" applyBorder="1" applyAlignment="1">
      <alignment horizontal="center" vertical="center"/>
    </xf>
    <xf numFmtId="185" fontId="17" fillId="33" borderId="26" xfId="42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185" fontId="20" fillId="33" borderId="28" xfId="42" applyFont="1" applyFill="1" applyBorder="1" applyAlignment="1">
      <alignment horizontal="centerContinuous" vertical="center"/>
    </xf>
    <xf numFmtId="188" fontId="17" fillId="33" borderId="29" xfId="42" applyNumberFormat="1" applyFont="1" applyFill="1" applyBorder="1" applyAlignment="1">
      <alignment horizontal="center" vertical="center"/>
    </xf>
    <xf numFmtId="185" fontId="16" fillId="34" borderId="19" xfId="42" applyFont="1" applyFill="1" applyBorder="1" applyAlignment="1">
      <alignment horizontal="center" vertical="center"/>
    </xf>
    <xf numFmtId="188" fontId="16" fillId="34" borderId="30" xfId="42" applyNumberFormat="1" applyFont="1" applyFill="1" applyBorder="1" applyAlignment="1">
      <alignment horizontal="center" vertical="center"/>
    </xf>
    <xf numFmtId="188" fontId="16" fillId="34" borderId="31" xfId="42" applyNumberFormat="1" applyFont="1" applyFill="1" applyBorder="1" applyAlignment="1">
      <alignment horizontal="center" vertical="center"/>
    </xf>
    <xf numFmtId="185" fontId="17" fillId="35" borderId="29" xfId="42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8" fillId="0" borderId="30" xfId="0" applyFont="1" applyFill="1" applyBorder="1" applyAlignment="1">
      <alignment vertical="center"/>
    </xf>
    <xf numFmtId="185" fontId="16" fillId="34" borderId="18" xfId="42" applyFont="1" applyFill="1" applyBorder="1" applyAlignment="1">
      <alignment horizontal="center" vertical="center"/>
    </xf>
    <xf numFmtId="185" fontId="0" fillId="0" borderId="36" xfId="42" applyFont="1" applyBorder="1" applyAlignment="1">
      <alignment horizontal="center" vertical="center"/>
    </xf>
    <xf numFmtId="185" fontId="17" fillId="35" borderId="37" xfId="42" applyFont="1" applyFill="1" applyBorder="1" applyAlignment="1">
      <alignment horizontal="center" vertical="center"/>
    </xf>
    <xf numFmtId="188" fontId="17" fillId="33" borderId="37" xfId="42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8" fillId="36" borderId="29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8" fillId="0" borderId="29" xfId="0" applyFont="1" applyBorder="1" applyAlignment="1">
      <alignment vertical="center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0</xdr:row>
      <xdr:rowOff>19050</xdr:rowOff>
    </xdr:from>
    <xdr:to>
      <xdr:col>17</xdr:col>
      <xdr:colOff>723900</xdr:colOff>
      <xdr:row>3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190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133350</xdr:colOff>
      <xdr:row>2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3" sqref="B33"/>
    </sheetView>
  </sheetViews>
  <sheetFormatPr defaultColWidth="11.421875" defaultRowHeight="12.75"/>
  <cols>
    <col min="1" max="1" width="8.140625" style="0" customWidth="1"/>
    <col min="2" max="2" width="27.7109375" style="0" customWidth="1"/>
    <col min="3" max="3" width="32.140625" style="0" customWidth="1"/>
    <col min="4" max="4" width="7.7109375" style="0" bestFit="1" customWidth="1"/>
    <col min="5" max="5" width="5.421875" style="0" bestFit="1" customWidth="1"/>
    <col min="6" max="6" width="8.421875" style="0" bestFit="1" customWidth="1"/>
    <col min="7" max="7" width="8.140625" style="0" bestFit="1" customWidth="1"/>
    <col min="8" max="8" width="7.7109375" style="0" bestFit="1" customWidth="1"/>
    <col min="9" max="9" width="5.421875" style="0" bestFit="1" customWidth="1"/>
    <col min="10" max="10" width="8.421875" style="0" bestFit="1" customWidth="1"/>
    <col min="11" max="11" width="8.140625" style="0" bestFit="1" customWidth="1"/>
    <col min="12" max="12" width="7.7109375" style="0" bestFit="1" customWidth="1"/>
    <col min="13" max="13" width="5.421875" style="0" bestFit="1" customWidth="1"/>
    <col min="14" max="14" width="8.421875" style="0" bestFit="1" customWidth="1"/>
    <col min="15" max="15" width="8.140625" style="0" bestFit="1" customWidth="1"/>
    <col min="16" max="16" width="10.28125" style="0" customWidth="1"/>
    <col min="17" max="17" width="11.7109375" style="0" bestFit="1" customWidth="1"/>
  </cols>
  <sheetData>
    <row r="1" spans="1:18" ht="26.25">
      <c r="A1" s="30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ht="18" customHeight="1">
      <c r="A2" s="40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ht="12" customHeight="1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</row>
    <row r="4" spans="1:18" ht="12.75" customHeight="1">
      <c r="A4" s="70" t="s">
        <v>7</v>
      </c>
      <c r="B4" s="71"/>
      <c r="C4" s="38"/>
      <c r="D4" s="67" t="s">
        <v>34</v>
      </c>
      <c r="E4" s="68"/>
      <c r="F4" s="68"/>
      <c r="G4" s="76"/>
      <c r="H4" s="67" t="s">
        <v>11</v>
      </c>
      <c r="I4" s="68"/>
      <c r="J4" s="68"/>
      <c r="K4" s="69"/>
      <c r="L4" s="67" t="s">
        <v>20</v>
      </c>
      <c r="M4" s="68"/>
      <c r="N4" s="68"/>
      <c r="O4" s="76"/>
      <c r="P4" s="74" t="s">
        <v>1</v>
      </c>
      <c r="Q4" s="65" t="s">
        <v>9</v>
      </c>
      <c r="R4" s="65" t="s">
        <v>8</v>
      </c>
    </row>
    <row r="5" spans="1:18" ht="13.5" customHeight="1" thickBot="1">
      <c r="A5" s="72"/>
      <c r="B5" s="73"/>
      <c r="C5" s="39" t="s">
        <v>3</v>
      </c>
      <c r="D5" s="47" t="s">
        <v>4</v>
      </c>
      <c r="E5" s="48" t="s">
        <v>5</v>
      </c>
      <c r="F5" s="46" t="s">
        <v>0</v>
      </c>
      <c r="G5" s="49" t="s">
        <v>6</v>
      </c>
      <c r="H5" s="47" t="s">
        <v>4</v>
      </c>
      <c r="I5" s="48" t="s">
        <v>5</v>
      </c>
      <c r="J5" s="50" t="s">
        <v>0</v>
      </c>
      <c r="K5" s="49" t="s">
        <v>6</v>
      </c>
      <c r="L5" s="47" t="s">
        <v>4</v>
      </c>
      <c r="M5" s="48" t="s">
        <v>5</v>
      </c>
      <c r="N5" s="46" t="s">
        <v>0</v>
      </c>
      <c r="O5" s="51" t="s">
        <v>6</v>
      </c>
      <c r="P5" s="75"/>
      <c r="Q5" s="66"/>
      <c r="R5" s="66"/>
    </row>
    <row r="6" spans="1:18" ht="18.75" customHeight="1">
      <c r="A6" s="22">
        <v>1</v>
      </c>
      <c r="B6" s="52" t="s">
        <v>21</v>
      </c>
      <c r="C6" s="61" t="s">
        <v>10</v>
      </c>
      <c r="D6" s="54">
        <v>37.23</v>
      </c>
      <c r="E6" s="28">
        <v>2</v>
      </c>
      <c r="F6" s="53">
        <f aca="true" t="shared" si="0" ref="F6:F16">D6+E6</f>
        <v>39.23</v>
      </c>
      <c r="G6" s="43">
        <f aca="true" t="shared" si="1" ref="G6:G16">RANK(F6,F$6:F$17,1)</f>
        <v>1</v>
      </c>
      <c r="H6" s="26">
        <v>34.66</v>
      </c>
      <c r="I6" s="28">
        <v>1</v>
      </c>
      <c r="J6" s="53">
        <f aca="true" t="shared" si="2" ref="J6:J16">H6+I6</f>
        <v>35.66</v>
      </c>
      <c r="K6" s="43">
        <f aca="true" t="shared" si="3" ref="K6:K16">RANK(J6,J$6:J$17,1)</f>
        <v>1</v>
      </c>
      <c r="L6" s="54">
        <v>20.08</v>
      </c>
      <c r="M6" s="28"/>
      <c r="N6" s="53">
        <f aca="true" t="shared" si="4" ref="N6:N16">L6+M6</f>
        <v>20.08</v>
      </c>
      <c r="O6" s="43">
        <f aca="true" t="shared" si="5" ref="O6:O16">RANK(N6,N$6:N$17,1)</f>
        <v>1</v>
      </c>
      <c r="P6" s="55">
        <f aca="true" t="shared" si="6" ref="P6:Q13">J6+N6+F6</f>
        <v>94.97</v>
      </c>
      <c r="Q6" s="56">
        <f t="shared" si="6"/>
        <v>3</v>
      </c>
      <c r="R6" s="56"/>
    </row>
    <row r="7" spans="1:18" ht="18.75" customHeight="1">
      <c r="A7" s="20">
        <v>2</v>
      </c>
      <c r="B7" s="60" t="s">
        <v>22</v>
      </c>
      <c r="C7" s="59" t="s">
        <v>10</v>
      </c>
      <c r="D7" s="21">
        <v>40.56</v>
      </c>
      <c r="E7" s="29">
        <v>1</v>
      </c>
      <c r="F7" s="42">
        <f t="shared" si="0"/>
        <v>41.56</v>
      </c>
      <c r="G7" s="44">
        <f t="shared" si="1"/>
        <v>3</v>
      </c>
      <c r="H7" s="27">
        <v>43.49</v>
      </c>
      <c r="I7" s="29"/>
      <c r="J7" s="42">
        <f t="shared" si="2"/>
        <v>43.49</v>
      </c>
      <c r="K7" s="44">
        <f t="shared" si="3"/>
        <v>4</v>
      </c>
      <c r="L7" s="21">
        <v>23.88</v>
      </c>
      <c r="M7" s="29"/>
      <c r="N7" s="42">
        <f t="shared" si="4"/>
        <v>23.88</v>
      </c>
      <c r="O7" s="44">
        <f t="shared" si="5"/>
        <v>2</v>
      </c>
      <c r="P7" s="45">
        <f>J7+N7+F7</f>
        <v>108.93</v>
      </c>
      <c r="Q7" s="41">
        <f t="shared" si="6"/>
        <v>9</v>
      </c>
      <c r="R7" s="41"/>
    </row>
    <row r="8" spans="1:18" ht="18.75" customHeight="1">
      <c r="A8" s="20">
        <v>3</v>
      </c>
      <c r="B8" s="60" t="s">
        <v>23</v>
      </c>
      <c r="C8" s="59"/>
      <c r="D8" s="21">
        <v>39.12</v>
      </c>
      <c r="E8" s="29">
        <v>12</v>
      </c>
      <c r="F8" s="42">
        <f>D8+E8</f>
        <v>51.12</v>
      </c>
      <c r="G8" s="44">
        <f t="shared" si="1"/>
        <v>7</v>
      </c>
      <c r="H8" s="27">
        <v>36.06</v>
      </c>
      <c r="I8" s="29">
        <v>1</v>
      </c>
      <c r="J8" s="42">
        <f>H8+I8</f>
        <v>37.06</v>
      </c>
      <c r="K8" s="44">
        <f t="shared" si="3"/>
        <v>2</v>
      </c>
      <c r="L8" s="21">
        <v>27.41</v>
      </c>
      <c r="M8" s="29"/>
      <c r="N8" s="42">
        <f>L8+M8</f>
        <v>27.41</v>
      </c>
      <c r="O8" s="44">
        <f t="shared" si="5"/>
        <v>4</v>
      </c>
      <c r="P8" s="45">
        <f>J8+N8+F8</f>
        <v>115.59</v>
      </c>
      <c r="Q8" s="41">
        <f>K8+O8+G8</f>
        <v>13</v>
      </c>
      <c r="R8" s="41"/>
    </row>
    <row r="9" spans="1:18" ht="18.75" customHeight="1">
      <c r="A9" s="20">
        <v>4</v>
      </c>
      <c r="B9" s="60" t="s">
        <v>24</v>
      </c>
      <c r="C9" s="59" t="s">
        <v>10</v>
      </c>
      <c r="D9" s="21">
        <v>44.5</v>
      </c>
      <c r="E9" s="29">
        <v>1</v>
      </c>
      <c r="F9" s="42">
        <f t="shared" si="0"/>
        <v>45.5</v>
      </c>
      <c r="G9" s="44">
        <f t="shared" si="1"/>
        <v>4</v>
      </c>
      <c r="H9" s="27">
        <v>43.05</v>
      </c>
      <c r="I9" s="29"/>
      <c r="J9" s="42">
        <f t="shared" si="2"/>
        <v>43.05</v>
      </c>
      <c r="K9" s="44">
        <f t="shared" si="3"/>
        <v>3</v>
      </c>
      <c r="L9" s="21">
        <v>27.08</v>
      </c>
      <c r="M9" s="29"/>
      <c r="N9" s="42">
        <f t="shared" si="4"/>
        <v>27.08</v>
      </c>
      <c r="O9" s="44">
        <f t="shared" si="5"/>
        <v>3</v>
      </c>
      <c r="P9" s="45">
        <f>J9+N9+F9</f>
        <v>115.63</v>
      </c>
      <c r="Q9" s="41">
        <f t="shared" si="6"/>
        <v>10</v>
      </c>
      <c r="R9" s="41"/>
    </row>
    <row r="10" spans="1:18" ht="18.75" customHeight="1">
      <c r="A10" s="20">
        <v>5</v>
      </c>
      <c r="B10" s="62" t="s">
        <v>25</v>
      </c>
      <c r="C10" s="59" t="s">
        <v>10</v>
      </c>
      <c r="D10" s="21">
        <v>44.73</v>
      </c>
      <c r="E10" s="29">
        <v>1</v>
      </c>
      <c r="F10" s="42">
        <f t="shared" si="0"/>
        <v>45.73</v>
      </c>
      <c r="G10" s="44">
        <f t="shared" si="1"/>
        <v>5</v>
      </c>
      <c r="H10" s="27">
        <v>47.93</v>
      </c>
      <c r="I10" s="29"/>
      <c r="J10" s="42">
        <f t="shared" si="2"/>
        <v>47.93</v>
      </c>
      <c r="K10" s="44">
        <f t="shared" si="3"/>
        <v>7</v>
      </c>
      <c r="L10" s="21">
        <v>32.61</v>
      </c>
      <c r="M10" s="29"/>
      <c r="N10" s="42">
        <f t="shared" si="4"/>
        <v>32.61</v>
      </c>
      <c r="O10" s="44">
        <f t="shared" si="5"/>
        <v>6</v>
      </c>
      <c r="P10" s="45">
        <f t="shared" si="6"/>
        <v>126.26999999999998</v>
      </c>
      <c r="Q10" s="41">
        <f t="shared" si="6"/>
        <v>18</v>
      </c>
      <c r="R10" s="41"/>
    </row>
    <row r="11" spans="1:18" ht="18.75" customHeight="1">
      <c r="A11" s="20">
        <v>6</v>
      </c>
      <c r="B11" s="64" t="s">
        <v>26</v>
      </c>
      <c r="C11" s="59" t="s">
        <v>10</v>
      </c>
      <c r="D11" s="21">
        <v>46.11</v>
      </c>
      <c r="E11" s="29">
        <v>2</v>
      </c>
      <c r="F11" s="42">
        <f t="shared" si="0"/>
        <v>48.11</v>
      </c>
      <c r="G11" s="44">
        <f t="shared" si="1"/>
        <v>6</v>
      </c>
      <c r="H11" s="27">
        <v>46.47</v>
      </c>
      <c r="I11" s="29">
        <v>1</v>
      </c>
      <c r="J11" s="42">
        <f t="shared" si="2"/>
        <v>47.47</v>
      </c>
      <c r="K11" s="44">
        <f t="shared" si="3"/>
        <v>6</v>
      </c>
      <c r="L11" s="21">
        <v>34.31</v>
      </c>
      <c r="M11" s="29"/>
      <c r="N11" s="42">
        <f t="shared" si="4"/>
        <v>34.31</v>
      </c>
      <c r="O11" s="44">
        <f t="shared" si="5"/>
        <v>7</v>
      </c>
      <c r="P11" s="45">
        <f t="shared" si="6"/>
        <v>129.89</v>
      </c>
      <c r="Q11" s="41">
        <f t="shared" si="6"/>
        <v>19</v>
      </c>
      <c r="R11" s="41"/>
    </row>
    <row r="12" spans="1:18" ht="18.75" customHeight="1">
      <c r="A12" s="20">
        <v>7</v>
      </c>
      <c r="B12" s="64" t="s">
        <v>27</v>
      </c>
      <c r="C12" s="59"/>
      <c r="D12" s="21">
        <v>49.64</v>
      </c>
      <c r="E12" s="29">
        <v>11</v>
      </c>
      <c r="F12" s="42">
        <f t="shared" si="0"/>
        <v>60.64</v>
      </c>
      <c r="G12" s="44">
        <f t="shared" si="1"/>
        <v>8</v>
      </c>
      <c r="H12" s="27">
        <v>44.67</v>
      </c>
      <c r="I12" s="29">
        <v>1</v>
      </c>
      <c r="J12" s="42">
        <f t="shared" si="2"/>
        <v>45.67</v>
      </c>
      <c r="K12" s="44">
        <f t="shared" si="3"/>
        <v>5</v>
      </c>
      <c r="L12" s="21">
        <v>29.87</v>
      </c>
      <c r="M12" s="29"/>
      <c r="N12" s="42">
        <f t="shared" si="4"/>
        <v>29.87</v>
      </c>
      <c r="O12" s="44">
        <f t="shared" si="5"/>
        <v>5</v>
      </c>
      <c r="P12" s="45">
        <f t="shared" si="6"/>
        <v>136.18</v>
      </c>
      <c r="Q12" s="41">
        <f t="shared" si="6"/>
        <v>18</v>
      </c>
      <c r="R12" s="41"/>
    </row>
    <row r="13" spans="1:18" ht="18.75" customHeight="1">
      <c r="A13" s="20">
        <v>8</v>
      </c>
      <c r="B13" s="64" t="s">
        <v>28</v>
      </c>
      <c r="C13" s="58" t="s">
        <v>10</v>
      </c>
      <c r="D13" s="21">
        <v>42.85</v>
      </c>
      <c r="E13" s="29">
        <v>32</v>
      </c>
      <c r="F13" s="42">
        <f t="shared" si="0"/>
        <v>74.85</v>
      </c>
      <c r="G13" s="44">
        <f t="shared" si="1"/>
        <v>9</v>
      </c>
      <c r="H13" s="27">
        <v>50.04</v>
      </c>
      <c r="I13" s="29">
        <v>20</v>
      </c>
      <c r="J13" s="42">
        <f t="shared" si="2"/>
        <v>70.03999999999999</v>
      </c>
      <c r="K13" s="44">
        <f t="shared" si="3"/>
        <v>8</v>
      </c>
      <c r="L13" s="21">
        <v>26.35</v>
      </c>
      <c r="M13" s="29">
        <v>10</v>
      </c>
      <c r="N13" s="42">
        <f t="shared" si="4"/>
        <v>36.35</v>
      </c>
      <c r="O13" s="44">
        <f t="shared" si="5"/>
        <v>8</v>
      </c>
      <c r="P13" s="45">
        <f t="shared" si="6"/>
        <v>181.23999999999998</v>
      </c>
      <c r="Q13" s="41">
        <f>K13+O13+G13</f>
        <v>25</v>
      </c>
      <c r="R13" s="41"/>
    </row>
    <row r="14" spans="1:18" ht="18.75" customHeight="1">
      <c r="A14" s="20">
        <v>9</v>
      </c>
      <c r="B14" s="57" t="s">
        <v>29</v>
      </c>
      <c r="C14" s="58"/>
      <c r="D14" s="21">
        <v>75.94</v>
      </c>
      <c r="E14" s="29">
        <v>3</v>
      </c>
      <c r="F14" s="42">
        <f t="shared" si="0"/>
        <v>78.94</v>
      </c>
      <c r="G14" s="44">
        <f t="shared" si="1"/>
        <v>10</v>
      </c>
      <c r="H14" s="27">
        <v>55.95</v>
      </c>
      <c r="I14" s="29">
        <v>20</v>
      </c>
      <c r="J14" s="42">
        <f t="shared" si="2"/>
        <v>75.95</v>
      </c>
      <c r="K14" s="44">
        <f t="shared" si="3"/>
        <v>9</v>
      </c>
      <c r="L14" s="21">
        <v>44.74</v>
      </c>
      <c r="M14" s="29"/>
      <c r="N14" s="42">
        <f t="shared" si="4"/>
        <v>44.74</v>
      </c>
      <c r="O14" s="44">
        <f t="shared" si="5"/>
        <v>10</v>
      </c>
      <c r="P14" s="45">
        <f>J14+N14+F14</f>
        <v>199.63</v>
      </c>
      <c r="Q14" s="41">
        <f>K14+O14+G14</f>
        <v>29</v>
      </c>
      <c r="R14" s="41"/>
    </row>
    <row r="15" spans="1:18" ht="18.75" customHeight="1">
      <c r="A15" s="20">
        <v>10</v>
      </c>
      <c r="B15" s="57" t="s">
        <v>30</v>
      </c>
      <c r="C15" s="58" t="s">
        <v>10</v>
      </c>
      <c r="D15" s="21">
        <v>40.5</v>
      </c>
      <c r="E15" s="29"/>
      <c r="F15" s="42">
        <f t="shared" si="0"/>
        <v>40.5</v>
      </c>
      <c r="G15" s="44">
        <f t="shared" si="1"/>
        <v>2</v>
      </c>
      <c r="H15" s="27">
        <v>88.54</v>
      </c>
      <c r="I15" s="29">
        <v>42</v>
      </c>
      <c r="J15" s="42">
        <f t="shared" si="2"/>
        <v>130.54000000000002</v>
      </c>
      <c r="K15" s="44">
        <f t="shared" si="3"/>
        <v>11</v>
      </c>
      <c r="L15" s="21">
        <v>43.87</v>
      </c>
      <c r="M15" s="29"/>
      <c r="N15" s="42">
        <f t="shared" si="4"/>
        <v>43.87</v>
      </c>
      <c r="O15" s="44">
        <f t="shared" si="5"/>
        <v>9</v>
      </c>
      <c r="P15" s="45">
        <f>J15+N15+F15</f>
        <v>214.91000000000003</v>
      </c>
      <c r="Q15" s="41">
        <f>K15+O15+G15</f>
        <v>22</v>
      </c>
      <c r="R15" s="41"/>
    </row>
    <row r="16" spans="1:18" ht="18.75" customHeight="1">
      <c r="A16" s="20">
        <v>11</v>
      </c>
      <c r="B16" s="60" t="s">
        <v>31</v>
      </c>
      <c r="C16" s="58" t="s">
        <v>32</v>
      </c>
      <c r="D16" s="21">
        <v>81.78</v>
      </c>
      <c r="E16" s="29">
        <v>45</v>
      </c>
      <c r="F16" s="42">
        <f t="shared" si="0"/>
        <v>126.78</v>
      </c>
      <c r="G16" s="44">
        <f t="shared" si="1"/>
        <v>11</v>
      </c>
      <c r="H16" s="27">
        <v>75.79</v>
      </c>
      <c r="I16" s="29">
        <v>41</v>
      </c>
      <c r="J16" s="42">
        <f t="shared" si="2"/>
        <v>116.79</v>
      </c>
      <c r="K16" s="44">
        <f t="shared" si="3"/>
        <v>10</v>
      </c>
      <c r="L16" s="21">
        <v>35.15</v>
      </c>
      <c r="M16" s="29">
        <v>10</v>
      </c>
      <c r="N16" s="42">
        <f t="shared" si="4"/>
        <v>45.15</v>
      </c>
      <c r="O16" s="44">
        <f t="shared" si="5"/>
        <v>11</v>
      </c>
      <c r="P16" s="45">
        <f>J16+N16+F16</f>
        <v>288.72</v>
      </c>
      <c r="Q16" s="41">
        <f>K16+O16+G16</f>
        <v>32</v>
      </c>
      <c r="R16" s="41"/>
    </row>
    <row r="17" spans="1:18" ht="18.75" customHeight="1">
      <c r="A17" s="20"/>
      <c r="B17" s="60"/>
      <c r="C17" s="59"/>
      <c r="D17" s="21"/>
      <c r="E17" s="29"/>
      <c r="F17" s="42"/>
      <c r="G17" s="44"/>
      <c r="H17" s="27"/>
      <c r="I17" s="29"/>
      <c r="J17" s="42"/>
      <c r="K17" s="44"/>
      <c r="L17" s="21"/>
      <c r="M17" s="29"/>
      <c r="N17" s="42"/>
      <c r="O17" s="44"/>
      <c r="P17" s="45"/>
      <c r="Q17" s="41"/>
      <c r="R17" s="41"/>
    </row>
    <row r="18" spans="1:18" ht="18.75" customHeight="1">
      <c r="A18" s="20"/>
      <c r="B18" s="60"/>
      <c r="C18" s="59"/>
      <c r="D18" s="21"/>
      <c r="E18" s="29"/>
      <c r="F18" s="42"/>
      <c r="G18" s="44"/>
      <c r="H18" s="27"/>
      <c r="I18" s="29"/>
      <c r="J18" s="42"/>
      <c r="K18" s="44"/>
      <c r="L18" s="21"/>
      <c r="M18" s="29"/>
      <c r="N18" s="42"/>
      <c r="O18" s="44"/>
      <c r="P18" s="45"/>
      <c r="Q18" s="41"/>
      <c r="R18" s="41"/>
    </row>
    <row r="19" spans="1:18" ht="18.75" customHeight="1">
      <c r="A19" s="20"/>
      <c r="B19" s="60"/>
      <c r="C19" s="59"/>
      <c r="D19" s="21"/>
      <c r="E19" s="29"/>
      <c r="F19" s="42"/>
      <c r="G19" s="44"/>
      <c r="H19" s="27"/>
      <c r="I19" s="29"/>
      <c r="J19" s="42"/>
      <c r="K19" s="44"/>
      <c r="L19" s="21"/>
      <c r="M19" s="29"/>
      <c r="N19" s="42"/>
      <c r="O19" s="44"/>
      <c r="P19" s="45"/>
      <c r="Q19" s="41"/>
      <c r="R19" s="41"/>
    </row>
    <row r="20" spans="1:17" ht="12.75">
      <c r="A20" s="17"/>
      <c r="B20" s="15"/>
      <c r="C20" s="2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"/>
      <c r="Q20" s="1"/>
    </row>
    <row r="21" spans="1:17" ht="24">
      <c r="A21" s="19" t="s">
        <v>2</v>
      </c>
      <c r="C21" s="23"/>
      <c r="Q21" s="25" t="s">
        <v>33</v>
      </c>
    </row>
    <row r="22" ht="12.75">
      <c r="B22" s="11" t="s">
        <v>35</v>
      </c>
    </row>
    <row r="23" spans="2:3" ht="12.75">
      <c r="B23" s="11" t="s">
        <v>12</v>
      </c>
      <c r="C23" s="11"/>
    </row>
    <row r="24" ht="12.75">
      <c r="B24" s="11" t="s">
        <v>13</v>
      </c>
    </row>
    <row r="25" ht="12.75">
      <c r="B25" s="11" t="s">
        <v>17</v>
      </c>
    </row>
    <row r="26" ht="12.75">
      <c r="B26" s="63"/>
    </row>
    <row r="27" spans="1:2" ht="12.75">
      <c r="A27" s="24" t="s">
        <v>14</v>
      </c>
      <c r="B27" s="11" t="s">
        <v>37</v>
      </c>
    </row>
    <row r="28" spans="1:2" ht="12.75">
      <c r="A28" s="24" t="s">
        <v>15</v>
      </c>
      <c r="B28" s="11" t="s">
        <v>36</v>
      </c>
    </row>
    <row r="29" spans="1:2" ht="12.75">
      <c r="A29" s="24" t="s">
        <v>16</v>
      </c>
      <c r="B29" s="11" t="s">
        <v>38</v>
      </c>
    </row>
    <row r="30" spans="1:2" ht="12.75">
      <c r="A30" s="24"/>
      <c r="B30" s="11"/>
    </row>
    <row r="31" spans="1:2" ht="12.75">
      <c r="A31" s="24"/>
      <c r="B31" s="11"/>
    </row>
    <row r="32" spans="1:2" ht="12.75">
      <c r="A32" s="24"/>
      <c r="B32" s="11"/>
    </row>
    <row r="33" spans="1:2" ht="12.75">
      <c r="A33" s="24"/>
      <c r="B33" s="11"/>
    </row>
    <row r="34" spans="1:2" ht="12.75">
      <c r="A34" s="24"/>
      <c r="B34" s="11"/>
    </row>
    <row r="35" spans="2:17" ht="13.5">
      <c r="B35" s="1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"/>
      <c r="Q35" s="1"/>
    </row>
    <row r="36" spans="2:17" ht="12.75">
      <c r="B36" s="1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12.75">
      <c r="B37" s="18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40" spans="1:2" ht="12.75">
      <c r="A40" s="11"/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2"/>
    </row>
  </sheetData>
  <sheetProtection/>
  <mergeCells count="7">
    <mergeCell ref="Q4:Q5"/>
    <mergeCell ref="H4:K4"/>
    <mergeCell ref="R4:R5"/>
    <mergeCell ref="A4:B5"/>
    <mergeCell ref="P4:P5"/>
    <mergeCell ref="L4:O4"/>
    <mergeCell ref="D4:G4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421875" style="0" customWidth="1"/>
    <col min="2" max="2" width="7.140625" style="2" bestFit="1" customWidth="1"/>
    <col min="3" max="3" width="6.421875" style="2" bestFit="1" customWidth="1"/>
    <col min="4" max="4" width="5.7109375" style="2" bestFit="1" customWidth="1"/>
    <col min="5" max="5" width="5.421875" style="2" bestFit="1" customWidth="1"/>
    <col min="6" max="6" width="4.421875" style="7" bestFit="1" customWidth="1"/>
    <col min="7" max="7" width="6.421875" style="2" bestFit="1" customWidth="1"/>
  </cols>
  <sheetData>
    <row r="1" spans="1:7" ht="12.75">
      <c r="A1" s="3"/>
      <c r="B1" s="4"/>
      <c r="C1" s="8"/>
      <c r="D1" s="4"/>
      <c r="E1" s="4"/>
      <c r="F1" s="6"/>
      <c r="G1" s="5"/>
    </row>
    <row r="2" spans="1:7" ht="12.75">
      <c r="A2" s="10"/>
      <c r="C2" s="9"/>
      <c r="E2" s="7"/>
      <c r="G2" s="7"/>
    </row>
    <row r="3" spans="1:7" ht="12.75">
      <c r="A3" s="10"/>
      <c r="C3" s="9"/>
      <c r="E3" s="7"/>
      <c r="G3" s="7"/>
    </row>
    <row r="4" spans="1:7" ht="12.75">
      <c r="A4" s="10"/>
      <c r="C4" s="9"/>
      <c r="E4" s="7"/>
      <c r="G4" s="7"/>
    </row>
    <row r="5" spans="1:7" ht="12.75">
      <c r="A5" s="10"/>
      <c r="C5" s="9"/>
      <c r="E5" s="7"/>
      <c r="G5" s="7"/>
    </row>
    <row r="6" spans="1:7" ht="12.75">
      <c r="A6" s="10"/>
      <c r="C6" s="9"/>
      <c r="E6" s="7"/>
      <c r="G6" s="7"/>
    </row>
    <row r="7" spans="1:7" ht="12.75">
      <c r="A7" s="10"/>
      <c r="C7" s="9"/>
      <c r="E7" s="7"/>
      <c r="G7" s="7"/>
    </row>
    <row r="8" spans="1:7" ht="12.75">
      <c r="A8" s="10"/>
      <c r="C8" s="9"/>
      <c r="E8" s="7"/>
      <c r="G8" s="7"/>
    </row>
    <row r="9" spans="1:7" ht="12.75">
      <c r="A9" s="10"/>
      <c r="C9" s="9"/>
      <c r="E9" s="7"/>
      <c r="G9" s="7"/>
    </row>
    <row r="10" spans="1:7" ht="12.75">
      <c r="A10" s="10"/>
      <c r="C10" s="9"/>
      <c r="E10" s="7"/>
      <c r="G10" s="7"/>
    </row>
    <row r="11" spans="1:7" ht="12.75">
      <c r="A11" s="10"/>
      <c r="C11" s="9"/>
      <c r="E11" s="7"/>
      <c r="G11" s="7"/>
    </row>
    <row r="12" spans="1:7" ht="12.75">
      <c r="A12" s="10"/>
      <c r="C12" s="9"/>
      <c r="E12" s="7"/>
      <c r="G12" s="7"/>
    </row>
    <row r="13" spans="1:7" ht="12.75">
      <c r="A13" s="10"/>
      <c r="C13" s="9"/>
      <c r="E13" s="7"/>
      <c r="G13" s="7"/>
    </row>
    <row r="14" spans="1:7" ht="12.75">
      <c r="A14" s="10"/>
      <c r="C14" s="9"/>
      <c r="E14" s="7"/>
      <c r="G14" s="7"/>
    </row>
    <row r="15" spans="1:7" ht="12.75">
      <c r="A15" s="10"/>
      <c r="C15" s="9"/>
      <c r="E15" s="7"/>
      <c r="G15" s="7"/>
    </row>
    <row r="16" spans="3:7" ht="12.75">
      <c r="C16" s="9"/>
      <c r="E16" s="7"/>
      <c r="G16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Sauron</dc:creator>
  <cp:keywords/>
  <dc:description/>
  <cp:lastModifiedBy>Johan</cp:lastModifiedBy>
  <cp:lastPrinted>2007-08-22T06:02:25Z</cp:lastPrinted>
  <dcterms:created xsi:type="dcterms:W3CDTF">2005-02-19T23:37:23Z</dcterms:created>
  <dcterms:modified xsi:type="dcterms:W3CDTF">2023-05-08T21:26:11Z</dcterms:modified>
  <cp:category/>
  <cp:version/>
  <cp:contentType/>
  <cp:contentStatus/>
</cp:coreProperties>
</file>