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\OneDrive\work\NROF\2022\Skyting\"/>
    </mc:Choice>
  </mc:AlternateContent>
  <xr:revisionPtr revIDLastSave="0" documentId="13_ncr:1_{CFF1C236-3644-4AA2-9FD0-20398E38F34A}" xr6:coauthVersionLast="47" xr6:coauthVersionMax="47" xr10:uidLastSave="{00000000-0000-0000-0000-000000000000}"/>
  <bookViews>
    <workbookView xWindow="1464" yWindow="1464" windowWidth="17280" windowHeight="8964" xr2:uid="{58DC66BA-32BC-0746-908E-0433707EAC9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7" i="1" l="1"/>
  <c r="L17" i="1" s="1"/>
  <c r="K9" i="1"/>
  <c r="J9" i="1"/>
  <c r="I9" i="1"/>
  <c r="H9" i="1"/>
  <c r="G9" i="1"/>
  <c r="F9" i="1"/>
  <c r="E9" i="1"/>
  <c r="D9" i="1"/>
  <c r="K8" i="1"/>
  <c r="J8" i="1"/>
  <c r="I8" i="1"/>
  <c r="H8" i="1"/>
  <c r="G8" i="1"/>
  <c r="F8" i="1"/>
  <c r="E8" i="1"/>
  <c r="D8" i="1"/>
  <c r="K10" i="1"/>
  <c r="K16" i="1"/>
  <c r="J16" i="1"/>
  <c r="I16" i="1"/>
  <c r="H16" i="1"/>
  <c r="G16" i="1"/>
  <c r="F16" i="1"/>
  <c r="E16" i="1"/>
  <c r="D16" i="1"/>
  <c r="J10" i="1"/>
  <c r="I10" i="1"/>
  <c r="H10" i="1"/>
  <c r="G10" i="1"/>
  <c r="F10" i="1"/>
  <c r="E10" i="1"/>
  <c r="D10" i="1"/>
  <c r="K13" i="1"/>
  <c r="J13" i="1"/>
  <c r="I13" i="1"/>
  <c r="H13" i="1"/>
  <c r="G13" i="1"/>
  <c r="F13" i="1"/>
  <c r="E13" i="1"/>
  <c r="D13" i="1"/>
  <c r="K12" i="1"/>
  <c r="J12" i="1"/>
  <c r="I12" i="1"/>
  <c r="H12" i="1"/>
  <c r="G12" i="1"/>
  <c r="F12" i="1"/>
  <c r="E12" i="1"/>
  <c r="D12" i="1"/>
  <c r="K7" i="1"/>
  <c r="J7" i="1"/>
  <c r="I7" i="1"/>
  <c r="H7" i="1"/>
  <c r="G7" i="1"/>
  <c r="F7" i="1"/>
  <c r="E7" i="1"/>
  <c r="D7" i="1"/>
  <c r="K5" i="1"/>
  <c r="J5" i="1"/>
  <c r="I5" i="1"/>
  <c r="H5" i="1"/>
  <c r="G5" i="1"/>
  <c r="F5" i="1"/>
  <c r="E5" i="1"/>
  <c r="D5" i="1"/>
  <c r="K6" i="1"/>
  <c r="J6" i="1"/>
  <c r="I6" i="1"/>
  <c r="H6" i="1"/>
  <c r="G6" i="1"/>
  <c r="F6" i="1"/>
  <c r="E6" i="1"/>
  <c r="D6" i="1"/>
  <c r="K14" i="1"/>
  <c r="J14" i="1"/>
  <c r="I14" i="1"/>
  <c r="H14" i="1"/>
  <c r="G14" i="1"/>
  <c r="F14" i="1"/>
  <c r="E14" i="1"/>
  <c r="D14" i="1"/>
  <c r="K11" i="1"/>
  <c r="J11" i="1"/>
  <c r="I11" i="1"/>
  <c r="H11" i="1"/>
  <c r="G11" i="1"/>
  <c r="G15" i="1"/>
  <c r="F11" i="1"/>
  <c r="E11" i="1"/>
  <c r="D11" i="1"/>
  <c r="K15" i="1"/>
  <c r="J15" i="1"/>
  <c r="I15" i="1"/>
  <c r="F15" i="1"/>
  <c r="E15" i="1"/>
  <c r="D15" i="1"/>
  <c r="L13" i="1" l="1"/>
  <c r="L12" i="1"/>
  <c r="L14" i="1"/>
  <c r="L6" i="1"/>
  <c r="L7" i="1"/>
  <c r="L8" i="1"/>
  <c r="L9" i="1"/>
  <c r="L5" i="1"/>
  <c r="L10" i="1"/>
  <c r="L16" i="1"/>
  <c r="L15" i="1"/>
  <c r="L11" i="1"/>
</calcChain>
</file>

<file path=xl/sharedStrings.xml><?xml version="1.0" encoding="utf-8"?>
<sst xmlns="http://schemas.openxmlformats.org/spreadsheetml/2006/main" count="39" uniqueCount="32">
  <si>
    <t>Kevin Sidro</t>
  </si>
  <si>
    <t>Øv1</t>
  </si>
  <si>
    <t>Øv2</t>
  </si>
  <si>
    <t>Øv3</t>
  </si>
  <si>
    <t>Øv4</t>
  </si>
  <si>
    <t>Øv5</t>
  </si>
  <si>
    <t>Øv6</t>
  </si>
  <si>
    <t>Øv7</t>
  </si>
  <si>
    <t>Øv8</t>
  </si>
  <si>
    <t>NROF Kongsberg - Stevne Rifle og Pistol</t>
  </si>
  <si>
    <t>SUM</t>
  </si>
  <si>
    <t>Heistadmoen, 22.08.2022</t>
  </si>
  <si>
    <t>Navn</t>
  </si>
  <si>
    <t>NROF-avd./Forsvarsgren/-avd</t>
  </si>
  <si>
    <t>Korp Erik Gjerstad</t>
  </si>
  <si>
    <t>Kapt Truls Lang</t>
  </si>
  <si>
    <t>Fenr Roy Wang</t>
  </si>
  <si>
    <t>Sjt Jon Andersen</t>
  </si>
  <si>
    <t>Lt Rune Poortman</t>
  </si>
  <si>
    <t>Sjt Jan Vidar Moen Steen</t>
  </si>
  <si>
    <t>Gren Jan A. Larsen</t>
  </si>
  <si>
    <t>Fenr Willy Alfsen</t>
  </si>
  <si>
    <t>Kapt Fredrik Glette</t>
  </si>
  <si>
    <t>Kapt Asbjørn Rasmussen</t>
  </si>
  <si>
    <t>NROF Kongsberg / (Hæren)</t>
  </si>
  <si>
    <t>NROF Kongsberg / HV-03 (Gunnerside)</t>
  </si>
  <si>
    <t>NROF Kongsberg / HV-02 (Derby)</t>
  </si>
  <si>
    <t>Vkorp Gjermund Pettersen</t>
  </si>
  <si>
    <t>NROF Kongsberg/ HV-03</t>
  </si>
  <si>
    <t>NROF Drammen / (Hæren)</t>
  </si>
  <si>
    <t>NROF Kongsberg / (HV)</t>
  </si>
  <si>
    <t>Sjt Kjell Øyvind Værnes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</si>
</sst>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8"/>
      <name val="Arial"/>
      <family val="2"/>
    </font>
    <font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dash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dott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 applyAlignment="1">
      <alignment horizontal="center"/>
    </xf>
    <xf numFmtId="0" fontId="0" fillId="2" borderId="4" xfId="0" applyFill="1" applyBorder="1"/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/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8" xfId="0" applyFont="1" applyBorder="1"/>
    <xf numFmtId="0" fontId="4" fillId="0" borderId="11" xfId="0" applyFont="1" applyBorder="1"/>
    <xf numFmtId="0" fontId="4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97972</xdr:colOff>
      <xdr:row>0</xdr:row>
      <xdr:rowOff>43543</xdr:rowOff>
    </xdr:from>
    <xdr:to>
      <xdr:col>11</xdr:col>
      <xdr:colOff>490402</xdr:colOff>
      <xdr:row>1</xdr:row>
      <xdr:rowOff>329293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5066D045-5AB0-4035-BA3E-E9F70E5E9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8715" y="43543"/>
          <a:ext cx="392430" cy="579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91440</xdr:colOff>
      <xdr:row>0</xdr:row>
      <xdr:rowOff>0</xdr:rowOff>
    </xdr:from>
    <xdr:to>
      <xdr:col>0</xdr:col>
      <xdr:colOff>434340</xdr:colOff>
      <xdr:row>1</xdr:row>
      <xdr:rowOff>220980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84A1DE40-C3C3-4C0E-9338-776DA580F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0"/>
          <a:ext cx="342900" cy="514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B3267-64C3-154C-BCBE-DEB5E7FBA43F}">
  <dimension ref="A1:L17"/>
  <sheetViews>
    <sheetView tabSelected="1" zoomScale="70" zoomScaleNormal="70" workbookViewId="0">
      <selection activeCell="G26" sqref="G26"/>
    </sheetView>
  </sheetViews>
  <sheetFormatPr defaultColWidth="11.19921875" defaultRowHeight="15.6" x14ac:dyDescent="0.3"/>
  <cols>
    <col min="1" max="1" width="5.296875" customWidth="1"/>
    <col min="2" max="2" width="22" bestFit="1" customWidth="1"/>
    <col min="3" max="3" width="31" bestFit="1" customWidth="1"/>
    <col min="4" max="12" width="7.09765625" customWidth="1"/>
  </cols>
  <sheetData>
    <row r="1" spans="1:12" ht="22.8" x14ac:dyDescent="0.4">
      <c r="A1" s="1"/>
      <c r="B1" s="2" t="s">
        <v>9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9.4" customHeight="1" thickBot="1" x14ac:dyDescent="0.35">
      <c r="A2" s="3"/>
      <c r="B2" s="4" t="s">
        <v>11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6.2" thickBot="1" x14ac:dyDescent="0.35"/>
    <row r="4" spans="1:12" ht="16.2" thickBot="1" x14ac:dyDescent="0.35">
      <c r="A4" s="5"/>
      <c r="B4" s="6" t="s">
        <v>12</v>
      </c>
      <c r="C4" s="8" t="s">
        <v>13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21" t="s">
        <v>10</v>
      </c>
    </row>
    <row r="5" spans="1:12" x14ac:dyDescent="0.3">
      <c r="A5" s="25">
        <v>1</v>
      </c>
      <c r="B5" s="9" t="s">
        <v>14</v>
      </c>
      <c r="C5" s="27" t="s">
        <v>29</v>
      </c>
      <c r="D5" s="12">
        <f>9+8+5</f>
        <v>22</v>
      </c>
      <c r="E5" s="13">
        <f>9+6+5</f>
        <v>20</v>
      </c>
      <c r="F5" s="13">
        <f>14+11+5</f>
        <v>30</v>
      </c>
      <c r="G5" s="13">
        <f>8+4+5</f>
        <v>17</v>
      </c>
      <c r="H5" s="13">
        <f>5+4+5</f>
        <v>14</v>
      </c>
      <c r="I5" s="13">
        <f>5+5+5</f>
        <v>15</v>
      </c>
      <c r="J5" s="13">
        <f>5+2+5</f>
        <v>12</v>
      </c>
      <c r="K5" s="18">
        <f>10+8+5</f>
        <v>23</v>
      </c>
      <c r="L5" s="22">
        <f t="shared" ref="L5:L17" si="0">SUM(D5:K5)</f>
        <v>153</v>
      </c>
    </row>
    <row r="6" spans="1:12" x14ac:dyDescent="0.3">
      <c r="A6" s="26">
        <v>2</v>
      </c>
      <c r="B6" s="10" t="s">
        <v>15</v>
      </c>
      <c r="C6" s="28" t="s">
        <v>25</v>
      </c>
      <c r="D6" s="14">
        <f>9+8+5</f>
        <v>22</v>
      </c>
      <c r="E6" s="15">
        <f>10+5+5</f>
        <v>20</v>
      </c>
      <c r="F6" s="15">
        <f>14+12+5</f>
        <v>31</v>
      </c>
      <c r="G6" s="15">
        <f>9+5+5</f>
        <v>19</v>
      </c>
      <c r="H6" s="15">
        <f>4+2+5</f>
        <v>11</v>
      </c>
      <c r="I6" s="15">
        <f>5+3+5</f>
        <v>13</v>
      </c>
      <c r="J6" s="15">
        <f>4+2+5</f>
        <v>11</v>
      </c>
      <c r="K6" s="19">
        <f>10+10+5</f>
        <v>25</v>
      </c>
      <c r="L6" s="23">
        <f t="shared" si="0"/>
        <v>152</v>
      </c>
    </row>
    <row r="7" spans="1:12" x14ac:dyDescent="0.3">
      <c r="A7" s="26">
        <v>3</v>
      </c>
      <c r="B7" s="10" t="s">
        <v>16</v>
      </c>
      <c r="C7" s="28" t="s">
        <v>30</v>
      </c>
      <c r="D7" s="14">
        <f>10+5+5</f>
        <v>20</v>
      </c>
      <c r="E7" s="15">
        <f>10+7+5</f>
        <v>22</v>
      </c>
      <c r="F7" s="15">
        <f>12+7+5</f>
        <v>24</v>
      </c>
      <c r="G7" s="15">
        <f>10+5+5</f>
        <v>20</v>
      </c>
      <c r="H7" s="15">
        <f>4+3+5</f>
        <v>12</v>
      </c>
      <c r="I7" s="15">
        <f>5+5+5</f>
        <v>15</v>
      </c>
      <c r="J7" s="15">
        <f>5+3+5</f>
        <v>13</v>
      </c>
      <c r="K7" s="19">
        <f>10+10+5</f>
        <v>25</v>
      </c>
      <c r="L7" s="23">
        <f t="shared" si="0"/>
        <v>151</v>
      </c>
    </row>
    <row r="8" spans="1:12" x14ac:dyDescent="0.3">
      <c r="A8" s="26">
        <v>4</v>
      </c>
      <c r="B8" s="10" t="s">
        <v>17</v>
      </c>
      <c r="C8" s="28" t="s">
        <v>28</v>
      </c>
      <c r="D8" s="14">
        <f>10+3+5</f>
        <v>18</v>
      </c>
      <c r="E8" s="15">
        <f>7+3+5</f>
        <v>15</v>
      </c>
      <c r="F8" s="15">
        <f>15+8+5</f>
        <v>28</v>
      </c>
      <c r="G8" s="15">
        <f>10+5+5</f>
        <v>20</v>
      </c>
      <c r="H8" s="15">
        <f>3+2+5</f>
        <v>10</v>
      </c>
      <c r="I8" s="15">
        <f>5+4+5</f>
        <v>14</v>
      </c>
      <c r="J8" s="15">
        <f>5+4+5</f>
        <v>14</v>
      </c>
      <c r="K8" s="19">
        <f>10+9+5</f>
        <v>24</v>
      </c>
      <c r="L8" s="23">
        <f t="shared" si="0"/>
        <v>143</v>
      </c>
    </row>
    <row r="9" spans="1:12" x14ac:dyDescent="0.3">
      <c r="A9" s="26">
        <v>5</v>
      </c>
      <c r="B9" s="10" t="s">
        <v>18</v>
      </c>
      <c r="C9" s="28" t="s">
        <v>28</v>
      </c>
      <c r="D9" s="14">
        <f>9+5+5</f>
        <v>19</v>
      </c>
      <c r="E9" s="15">
        <f>7+3+5</f>
        <v>15</v>
      </c>
      <c r="F9" s="15">
        <f>13+12+5</f>
        <v>30</v>
      </c>
      <c r="G9" s="15">
        <f>8+2+5</f>
        <v>15</v>
      </c>
      <c r="H9" s="15">
        <f>8+2+5</f>
        <v>15</v>
      </c>
      <c r="I9" s="15">
        <f>4+1+5</f>
        <v>10</v>
      </c>
      <c r="J9" s="15">
        <f>5+4+5</f>
        <v>14</v>
      </c>
      <c r="K9" s="19">
        <f>9+8+5</f>
        <v>22</v>
      </c>
      <c r="L9" s="23">
        <f t="shared" si="0"/>
        <v>140</v>
      </c>
    </row>
    <row r="10" spans="1:12" x14ac:dyDescent="0.3">
      <c r="A10" s="26">
        <v>6</v>
      </c>
      <c r="B10" s="10" t="s">
        <v>19</v>
      </c>
      <c r="C10" s="28" t="s">
        <v>26</v>
      </c>
      <c r="D10" s="14">
        <f>10+10+5</f>
        <v>25</v>
      </c>
      <c r="E10" s="15">
        <f>8+4+5</f>
        <v>17</v>
      </c>
      <c r="F10" s="15">
        <f>15+10+5</f>
        <v>30</v>
      </c>
      <c r="G10" s="15">
        <f>10+2+5</f>
        <v>17</v>
      </c>
      <c r="H10" s="15">
        <f>4+0+5</f>
        <v>9</v>
      </c>
      <c r="I10" s="15">
        <f>2+0+5</f>
        <v>7</v>
      </c>
      <c r="J10" s="15">
        <f>5+2+5</f>
        <v>12</v>
      </c>
      <c r="K10" s="19">
        <f>9+8+5</f>
        <v>22</v>
      </c>
      <c r="L10" s="23">
        <f t="shared" si="0"/>
        <v>139</v>
      </c>
    </row>
    <row r="11" spans="1:12" x14ac:dyDescent="0.3">
      <c r="A11" s="26">
        <v>7</v>
      </c>
      <c r="B11" s="10" t="s">
        <v>20</v>
      </c>
      <c r="C11" s="28" t="s">
        <v>24</v>
      </c>
      <c r="D11" s="14">
        <f>9+3+5</f>
        <v>17</v>
      </c>
      <c r="E11" s="15">
        <f>9+6+5</f>
        <v>20</v>
      </c>
      <c r="F11" s="15">
        <f>13+8+5</f>
        <v>26</v>
      </c>
      <c r="G11" s="15">
        <f>5+2+5</f>
        <v>12</v>
      </c>
      <c r="H11" s="15">
        <f>4+0+5</f>
        <v>9</v>
      </c>
      <c r="I11" s="15">
        <f>5+4+5</f>
        <v>14</v>
      </c>
      <c r="J11" s="15">
        <f>3+2+5</f>
        <v>10</v>
      </c>
      <c r="K11" s="19">
        <f>10+9+5</f>
        <v>24</v>
      </c>
      <c r="L11" s="23">
        <f t="shared" si="0"/>
        <v>132</v>
      </c>
    </row>
    <row r="12" spans="1:12" x14ac:dyDescent="0.3">
      <c r="A12" s="26">
        <v>8</v>
      </c>
      <c r="B12" s="10" t="s">
        <v>21</v>
      </c>
      <c r="C12" s="28" t="s">
        <v>30</v>
      </c>
      <c r="D12" s="14">
        <f>10+9+5</f>
        <v>24</v>
      </c>
      <c r="E12" s="15">
        <f>7+6+5</f>
        <v>18</v>
      </c>
      <c r="F12" s="15">
        <f>12+5+5</f>
        <v>22</v>
      </c>
      <c r="G12" s="15">
        <f>3+2+5</f>
        <v>10</v>
      </c>
      <c r="H12" s="15">
        <f>1+0+5</f>
        <v>6</v>
      </c>
      <c r="I12" s="15">
        <f>4+0+5</f>
        <v>9</v>
      </c>
      <c r="J12" s="15">
        <f>4+2+5</f>
        <v>11</v>
      </c>
      <c r="K12" s="19">
        <f>10+9+5</f>
        <v>24</v>
      </c>
      <c r="L12" s="23">
        <f t="shared" si="0"/>
        <v>124</v>
      </c>
    </row>
    <row r="13" spans="1:12" x14ac:dyDescent="0.3">
      <c r="A13" s="26">
        <v>9</v>
      </c>
      <c r="B13" s="10" t="s">
        <v>0</v>
      </c>
      <c r="C13" s="28" t="s">
        <v>25</v>
      </c>
      <c r="D13" s="14">
        <f>6+2+5</f>
        <v>13</v>
      </c>
      <c r="E13" s="15">
        <f>7+2+5</f>
        <v>14</v>
      </c>
      <c r="F13" s="15">
        <f>11+11+5</f>
        <v>27</v>
      </c>
      <c r="G13" s="15">
        <f>5+5+5</f>
        <v>15</v>
      </c>
      <c r="H13" s="15">
        <f>1+0+5</f>
        <v>6</v>
      </c>
      <c r="I13" s="15">
        <f>4+2+5</f>
        <v>11</v>
      </c>
      <c r="J13" s="15">
        <f>2+0+5</f>
        <v>7</v>
      </c>
      <c r="K13" s="19">
        <f>9+9+5</f>
        <v>23</v>
      </c>
      <c r="L13" s="23">
        <f t="shared" si="0"/>
        <v>116</v>
      </c>
    </row>
    <row r="14" spans="1:12" x14ac:dyDescent="0.3">
      <c r="A14" s="26">
        <v>10</v>
      </c>
      <c r="B14" s="10" t="s">
        <v>27</v>
      </c>
      <c r="C14" s="28" t="s">
        <v>28</v>
      </c>
      <c r="D14" s="14">
        <f>4+1+5</f>
        <v>10</v>
      </c>
      <c r="E14" s="15">
        <f>8+3+5</f>
        <v>16</v>
      </c>
      <c r="F14" s="15">
        <f>14+9+5</f>
        <v>28</v>
      </c>
      <c r="G14" s="15">
        <f>3+1+5</f>
        <v>9</v>
      </c>
      <c r="H14" s="15">
        <f>0</f>
        <v>0</v>
      </c>
      <c r="I14" s="15">
        <f>5+3+5</f>
        <v>13</v>
      </c>
      <c r="J14" s="15">
        <f>3+2+5</f>
        <v>10</v>
      </c>
      <c r="K14" s="19">
        <f>9+7+5</f>
        <v>21</v>
      </c>
      <c r="L14" s="23">
        <f t="shared" si="0"/>
        <v>107</v>
      </c>
    </row>
    <row r="15" spans="1:12" x14ac:dyDescent="0.3">
      <c r="A15" s="26">
        <v>10</v>
      </c>
      <c r="B15" s="10" t="s">
        <v>22</v>
      </c>
      <c r="C15" s="28" t="s">
        <v>28</v>
      </c>
      <c r="D15" s="14">
        <f>3+1+5</f>
        <v>9</v>
      </c>
      <c r="E15" s="15">
        <f>3+1+5</f>
        <v>9</v>
      </c>
      <c r="F15" s="15">
        <f>11+3+5</f>
        <v>19</v>
      </c>
      <c r="G15" s="15">
        <f>4+2+5</f>
        <v>11</v>
      </c>
      <c r="H15" s="15">
        <v>0</v>
      </c>
      <c r="I15" s="15">
        <f>3+0+5</f>
        <v>8</v>
      </c>
      <c r="J15" s="15">
        <f>2+0+5</f>
        <v>7</v>
      </c>
      <c r="K15" s="19">
        <f>10+8+5</f>
        <v>23</v>
      </c>
      <c r="L15" s="23">
        <f t="shared" si="0"/>
        <v>86</v>
      </c>
    </row>
    <row r="16" spans="1:12" x14ac:dyDescent="0.3">
      <c r="A16" s="26">
        <v>10</v>
      </c>
      <c r="B16" s="10" t="s">
        <v>23</v>
      </c>
      <c r="C16" s="28" t="s">
        <v>24</v>
      </c>
      <c r="D16" s="14">
        <f>7+1+5</f>
        <v>13</v>
      </c>
      <c r="E16" s="15">
        <f>5+2+5</f>
        <v>12</v>
      </c>
      <c r="F16" s="15">
        <f>1+1+5</f>
        <v>7</v>
      </c>
      <c r="G16" s="15">
        <f>0</f>
        <v>0</v>
      </c>
      <c r="H16" s="15">
        <f>6+0+5</f>
        <v>11</v>
      </c>
      <c r="I16" s="15">
        <f>2+1+5</f>
        <v>8</v>
      </c>
      <c r="J16" s="15">
        <f>3+1+5</f>
        <v>9</v>
      </c>
      <c r="K16" s="19">
        <f>7+7+5</f>
        <v>19</v>
      </c>
      <c r="L16" s="23">
        <f t="shared" si="0"/>
        <v>79</v>
      </c>
    </row>
    <row r="17" spans="1:12" ht="16.2" thickBot="1" x14ac:dyDescent="0.35">
      <c r="A17" s="26">
        <v>10</v>
      </c>
      <c r="B17" s="11" t="s">
        <v>31</v>
      </c>
      <c r="C17" s="29" t="s">
        <v>24</v>
      </c>
      <c r="D17" s="16"/>
      <c r="E17" s="17"/>
      <c r="F17" s="17"/>
      <c r="G17" s="17"/>
      <c r="H17" s="17"/>
      <c r="I17" s="17"/>
      <c r="J17" s="17"/>
      <c r="K17" s="20">
        <f>9+6+5</f>
        <v>20</v>
      </c>
      <c r="L17" s="24">
        <f t="shared" si="0"/>
        <v>20</v>
      </c>
    </row>
  </sheetData>
  <sortState xmlns:xlrd2="http://schemas.microsoft.com/office/spreadsheetml/2017/richdata2" ref="B5:L17">
    <sortCondition descending="1" ref="L5:L17"/>
  </sortState>
  <mergeCells count="2">
    <mergeCell ref="B1:L1"/>
    <mergeCell ref="B2:L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Johan</cp:lastModifiedBy>
  <dcterms:created xsi:type="dcterms:W3CDTF">2022-08-22T18:47:33Z</dcterms:created>
  <dcterms:modified xsi:type="dcterms:W3CDTF">2022-08-26T19:19:05Z</dcterms:modified>
</cp:coreProperties>
</file>