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" windowWidth="24240" windowHeight="11640" activeTab="0"/>
  </bookViews>
  <sheets>
    <sheet name="Stevne" sheetId="1" r:id="rId1"/>
    <sheet name="x" sheetId="2" r:id="rId2"/>
  </sheets>
  <definedNames/>
  <calcPr fullCalcOnLoad="1"/>
</workbook>
</file>

<file path=xl/sharedStrings.xml><?xml version="1.0" encoding="utf-8"?>
<sst xmlns="http://schemas.openxmlformats.org/spreadsheetml/2006/main" count="110" uniqueCount="48">
  <si>
    <t>Sum</t>
  </si>
  <si>
    <t>TOT</t>
  </si>
  <si>
    <t>Beskrivelse av skyteøvelser:</t>
  </si>
  <si>
    <t>Magasinbytte etter eget ønske</t>
  </si>
  <si>
    <t>NROF-avd/Forsvarsgren/-avd</t>
  </si>
  <si>
    <t>NROF Kongsberg/(Hæren)</t>
  </si>
  <si>
    <t>NROF Kongsberg/HV-03</t>
  </si>
  <si>
    <t>Tid</t>
  </si>
  <si>
    <t>Tillegg</t>
  </si>
  <si>
    <t>NROF Kongsberg/(HV)</t>
  </si>
  <si>
    <t>Prosedyrefeil gir 10 sekunder tillegg</t>
  </si>
  <si>
    <t>Rangering</t>
  </si>
  <si>
    <t>Lt Rune Poortman</t>
  </si>
  <si>
    <t>Klasse 2</t>
  </si>
  <si>
    <t>Rangering totalt</t>
  </si>
  <si>
    <t>Rangerings-poeng</t>
  </si>
  <si>
    <t>Rune Poortman</t>
  </si>
  <si>
    <t>Skytteren med lavest totaltid vinner enkeltøvelsene</t>
  </si>
  <si>
    <t>Resultatene for hver øvelse rangeres</t>
  </si>
  <si>
    <t>Den med færrest rangeringspoeng vinner</t>
  </si>
  <si>
    <t>Øvelse 2b pistol</t>
  </si>
  <si>
    <t>Øvelse 3a Rifle</t>
  </si>
  <si>
    <t>Øvelse 3b pistol</t>
  </si>
  <si>
    <t>NROF Kongsberg/HV-03 (Gunnerside)</t>
  </si>
  <si>
    <t>Kevin Sidro</t>
  </si>
  <si>
    <t>Rune Walstrøm</t>
  </si>
  <si>
    <t>NROF Telemark</t>
  </si>
  <si>
    <t>Øyvind Kibsgaard</t>
  </si>
  <si>
    <t>Kapt Fredrik Glette</t>
  </si>
  <si>
    <t>Christoffer Aaltvedt</t>
  </si>
  <si>
    <t>Lt Jonny Jørgensen</t>
  </si>
  <si>
    <t>Lt Fredrik Rundløw</t>
  </si>
  <si>
    <t>NROF Telemark/HV-03</t>
  </si>
  <si>
    <t>Lars Christian Holmen</t>
  </si>
  <si>
    <t>Ask Haukvik</t>
  </si>
  <si>
    <t>Korp Jan A. Larsen</t>
  </si>
  <si>
    <t>Øvelse 1 (Rifle)</t>
  </si>
  <si>
    <t>Øvelse 2 (Pistol)</t>
  </si>
  <si>
    <t>Øvelse 3 (Rifle og pistol)</t>
  </si>
  <si>
    <t>NROF Kongsberg/Telemark - Stevne Rifle og Pistol N3</t>
  </si>
  <si>
    <t>Klasse 4</t>
  </si>
  <si>
    <t>Fen Jonas Wikerøy</t>
  </si>
  <si>
    <t>Sjt Jan Vidar Moen Steen</t>
  </si>
  <si>
    <t>Ved likhet i rangeringspoeng, brukes den med flest skiver som rangeringskriterie 2. Det vil si at øvelse 3 er rangerigsøvelse</t>
  </si>
  <si>
    <t>Hver skive skal treffes med 2 skudd</t>
  </si>
  <si>
    <t xml:space="preserve">Bom gir 10 sekunder tillegg </t>
  </si>
  <si>
    <t>Hengsvatn, 30.04.2022</t>
  </si>
  <si>
    <t>NROF Kongsberg/HV-02 (Derby)</t>
  </si>
</sst>
</file>

<file path=xl/styles.xml><?xml version="1.0" encoding="utf-8"?>
<styleSheet xmlns="http://schemas.openxmlformats.org/spreadsheetml/2006/main">
  <numFmts count="3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00000"/>
    <numFmt numFmtId="187" formatCode="_(* #,##0.0_);_(* \(#,##0.0\);_(* &quot;-&quot;??_);_(@_)"/>
    <numFmt numFmtId="188" formatCode="_(* #,##0_);_(* \(#,##0\);_(* &quot;-&quot;??_);_(@_)"/>
    <numFmt numFmtId="189" formatCode="0.0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b/>
      <sz val="12"/>
      <color indexed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Segoe Print"/>
      <family val="0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32" borderId="0" xfId="0" applyFill="1" applyAlignment="1">
      <alignment vertical="center" wrapText="1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32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5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0" fillId="32" borderId="0" xfId="0" applyFill="1" applyAlignment="1">
      <alignment/>
    </xf>
    <xf numFmtId="0" fontId="4" fillId="0" borderId="0" xfId="0" applyFont="1" applyAlignment="1">
      <alignment horizontal="left"/>
    </xf>
    <xf numFmtId="0" fontId="14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185" fontId="0" fillId="0" borderId="14" xfId="42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8" fillId="0" borderId="19" xfId="0" applyFont="1" applyBorder="1" applyAlignment="1">
      <alignment horizontal="center" vertical="center"/>
    </xf>
    <xf numFmtId="2" fontId="0" fillId="0" borderId="20" xfId="42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185" fontId="0" fillId="0" borderId="21" xfId="42" applyFont="1" applyBorder="1" applyAlignment="1">
      <alignment horizontal="center" vertical="center"/>
    </xf>
    <xf numFmtId="185" fontId="0" fillId="0" borderId="22" xfId="42" applyFont="1" applyBorder="1" applyAlignment="1">
      <alignment horizontal="center" vertical="center"/>
    </xf>
    <xf numFmtId="185" fontId="0" fillId="0" borderId="23" xfId="42" applyFont="1" applyBorder="1" applyAlignment="1">
      <alignment horizontal="center" vertical="center"/>
    </xf>
    <xf numFmtId="1" fontId="0" fillId="0" borderId="24" xfId="42" applyNumberFormat="1" applyFont="1" applyBorder="1" applyAlignment="1">
      <alignment horizontal="center" vertical="center"/>
    </xf>
    <xf numFmtId="1" fontId="0" fillId="0" borderId="25" xfId="42" applyNumberFormat="1" applyFont="1" applyBorder="1" applyAlignment="1">
      <alignment horizontal="center" vertical="center"/>
    </xf>
    <xf numFmtId="1" fontId="0" fillId="0" borderId="26" xfId="42" applyNumberFormat="1" applyFont="1" applyBorder="1" applyAlignment="1">
      <alignment horizontal="center" vertical="center"/>
    </xf>
    <xf numFmtId="185" fontId="19" fillId="33" borderId="27" xfId="42" applyFont="1" applyFill="1" applyBorder="1" applyAlignment="1">
      <alignment horizontal="centerContinuous" vertical="center"/>
    </xf>
    <xf numFmtId="185" fontId="17" fillId="33" borderId="28" xfId="42" applyFont="1" applyFill="1" applyBorder="1" applyAlignment="1">
      <alignment horizontal="centerContinuous" vertical="center"/>
    </xf>
    <xf numFmtId="185" fontId="17" fillId="33" borderId="29" xfId="42" applyFont="1" applyFill="1" applyBorder="1" applyAlignment="1">
      <alignment horizontal="centerContinuous" vertical="center"/>
    </xf>
    <xf numFmtId="185" fontId="17" fillId="33" borderId="0" xfId="42" applyFont="1" applyFill="1" applyBorder="1" applyAlignment="1">
      <alignment horizontal="centerContinuous" vertical="center"/>
    </xf>
    <xf numFmtId="185" fontId="17" fillId="33" borderId="30" xfId="42" applyFont="1" applyFill="1" applyBorder="1" applyAlignment="1">
      <alignment horizontal="centerContinuous" vertical="center"/>
    </xf>
    <xf numFmtId="185" fontId="17" fillId="33" borderId="31" xfId="42" applyFont="1" applyFill="1" applyBorder="1" applyAlignment="1">
      <alignment horizontal="center" vertical="center"/>
    </xf>
    <xf numFmtId="185" fontId="17" fillId="33" borderId="32" xfId="42" applyFont="1" applyFill="1" applyBorder="1" applyAlignment="1">
      <alignment horizontal="center" vertical="center"/>
    </xf>
    <xf numFmtId="185" fontId="17" fillId="33" borderId="33" xfId="42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/>
    </xf>
    <xf numFmtId="0" fontId="10" fillId="33" borderId="35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10" fillId="33" borderId="37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0" fillId="0" borderId="40" xfId="0" applyFont="1" applyBorder="1" applyAlignment="1">
      <alignment vertical="center"/>
    </xf>
    <xf numFmtId="185" fontId="0" fillId="0" borderId="41" xfId="42" applyFont="1" applyBorder="1" applyAlignment="1">
      <alignment horizontal="center" vertical="center"/>
    </xf>
    <xf numFmtId="185" fontId="20" fillId="33" borderId="42" xfId="42" applyFont="1" applyFill="1" applyBorder="1" applyAlignment="1">
      <alignment horizontal="centerContinuous" vertical="center"/>
    </xf>
    <xf numFmtId="188" fontId="17" fillId="33" borderId="43" xfId="42" applyNumberFormat="1" applyFont="1" applyFill="1" applyBorder="1" applyAlignment="1">
      <alignment horizontal="center" vertical="center"/>
    </xf>
    <xf numFmtId="188" fontId="17" fillId="33" borderId="40" xfId="42" applyNumberFormat="1" applyFont="1" applyFill="1" applyBorder="1" applyAlignment="1">
      <alignment horizontal="center" vertical="center"/>
    </xf>
    <xf numFmtId="185" fontId="16" fillId="34" borderId="25" xfId="42" applyFont="1" applyFill="1" applyBorder="1" applyAlignment="1">
      <alignment horizontal="center" vertical="center"/>
    </xf>
    <xf numFmtId="188" fontId="16" fillId="34" borderId="44" xfId="42" applyNumberFormat="1" applyFont="1" applyFill="1" applyBorder="1" applyAlignment="1">
      <alignment horizontal="center" vertical="center"/>
    </xf>
    <xf numFmtId="188" fontId="16" fillId="34" borderId="45" xfId="42" applyNumberFormat="1" applyFont="1" applyFill="1" applyBorder="1" applyAlignment="1">
      <alignment horizontal="center" vertical="center"/>
    </xf>
    <xf numFmtId="185" fontId="16" fillId="34" borderId="26" xfId="42" applyFont="1" applyFill="1" applyBorder="1" applyAlignment="1">
      <alignment horizontal="center" vertical="center"/>
    </xf>
    <xf numFmtId="185" fontId="16" fillId="34" borderId="40" xfId="42" applyFont="1" applyFill="1" applyBorder="1" applyAlignment="1">
      <alignment horizontal="center" vertical="center"/>
    </xf>
    <xf numFmtId="185" fontId="17" fillId="35" borderId="43" xfId="42" applyFont="1" applyFill="1" applyBorder="1" applyAlignment="1">
      <alignment horizontal="center" vertical="center"/>
    </xf>
    <xf numFmtId="185" fontId="17" fillId="35" borderId="40" xfId="42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/>
    </xf>
    <xf numFmtId="0" fontId="0" fillId="0" borderId="18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85" fontId="0" fillId="0" borderId="0" xfId="42" applyFont="1" applyBorder="1" applyAlignment="1">
      <alignment horizontal="center" vertical="center"/>
    </xf>
    <xf numFmtId="1" fontId="0" fillId="0" borderId="0" xfId="42" applyNumberFormat="1" applyFont="1" applyBorder="1" applyAlignment="1">
      <alignment horizontal="center" vertical="center"/>
    </xf>
    <xf numFmtId="185" fontId="16" fillId="34" borderId="0" xfId="42" applyFont="1" applyFill="1" applyBorder="1" applyAlignment="1">
      <alignment horizontal="center" vertical="center"/>
    </xf>
    <xf numFmtId="2" fontId="0" fillId="0" borderId="0" xfId="42" applyNumberFormat="1" applyFont="1" applyBorder="1" applyAlignment="1">
      <alignment horizontal="center" vertical="center"/>
    </xf>
    <xf numFmtId="185" fontId="17" fillId="35" borderId="0" xfId="42" applyFont="1" applyFill="1" applyBorder="1" applyAlignment="1">
      <alignment horizontal="center" vertical="center"/>
    </xf>
    <xf numFmtId="188" fontId="17" fillId="33" borderId="0" xfId="42" applyNumberFormat="1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6" fillId="33" borderId="49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11" fillId="33" borderId="51" xfId="0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47625</xdr:colOff>
      <xdr:row>0</xdr:row>
      <xdr:rowOff>28575</xdr:rowOff>
    </xdr:from>
    <xdr:to>
      <xdr:col>29</xdr:col>
      <xdr:colOff>762000</xdr:colOff>
      <xdr:row>3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2857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104775</xdr:colOff>
      <xdr:row>2</xdr:row>
      <xdr:rowOff>152400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495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47625</xdr:colOff>
      <xdr:row>16</xdr:row>
      <xdr:rowOff>28575</xdr:rowOff>
    </xdr:from>
    <xdr:to>
      <xdr:col>29</xdr:col>
      <xdr:colOff>762000</xdr:colOff>
      <xdr:row>19</xdr:row>
      <xdr:rowOff>19050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3619500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104775</xdr:colOff>
      <xdr:row>19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590925"/>
          <a:ext cx="495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2" sqref="C12"/>
    </sheetView>
  </sheetViews>
  <sheetFormatPr defaultColWidth="11.421875" defaultRowHeight="12.75"/>
  <cols>
    <col min="1" max="1" width="6.00390625" style="0" customWidth="1"/>
    <col min="2" max="2" width="27.8515625" style="0" customWidth="1"/>
    <col min="3" max="3" width="32.140625" style="0" customWidth="1"/>
    <col min="4" max="4" width="7.8515625" style="0" bestFit="1" customWidth="1"/>
    <col min="5" max="5" width="5.421875" style="0" bestFit="1" customWidth="1"/>
    <col min="6" max="6" width="8.421875" style="0" bestFit="1" customWidth="1"/>
    <col min="7" max="7" width="10.421875" style="0" customWidth="1"/>
    <col min="8" max="8" width="10.421875" style="0" bestFit="1" customWidth="1"/>
    <col min="9" max="9" width="5.421875" style="0" bestFit="1" customWidth="1"/>
    <col min="10" max="10" width="8.421875" style="0" bestFit="1" customWidth="1"/>
    <col min="11" max="11" width="8.140625" style="0" bestFit="1" customWidth="1"/>
    <col min="12" max="12" width="7.8515625" style="0" bestFit="1" customWidth="1"/>
    <col min="13" max="13" width="5.421875" style="0" bestFit="1" customWidth="1"/>
    <col min="14" max="14" width="8.421875" style="0" bestFit="1" customWidth="1"/>
    <col min="15" max="15" width="8.140625" style="0" bestFit="1" customWidth="1"/>
    <col min="16" max="16" width="7.8515625" style="0" hidden="1" customWidth="1"/>
    <col min="17" max="17" width="5.421875" style="0" hidden="1" customWidth="1"/>
    <col min="18" max="18" width="8.421875" style="0" hidden="1" customWidth="1"/>
    <col min="19" max="19" width="8.140625" style="0" hidden="1" customWidth="1"/>
    <col min="20" max="20" width="7.8515625" style="0" hidden="1" customWidth="1"/>
    <col min="21" max="21" width="5.421875" style="0" hidden="1" customWidth="1"/>
    <col min="22" max="22" width="8.421875" style="0" hidden="1" customWidth="1"/>
    <col min="23" max="23" width="8.140625" style="0" hidden="1" customWidth="1"/>
    <col min="24" max="24" width="7.8515625" style="0" hidden="1" customWidth="1"/>
    <col min="25" max="25" width="5.421875" style="0" hidden="1" customWidth="1"/>
    <col min="26" max="26" width="8.421875" style="0" hidden="1" customWidth="1"/>
    <col min="27" max="27" width="8.140625" style="0" hidden="1" customWidth="1"/>
    <col min="28" max="28" width="9.28125" style="0" bestFit="1" customWidth="1"/>
    <col min="29" max="29" width="11.7109375" style="0" bestFit="1" customWidth="1"/>
  </cols>
  <sheetData>
    <row r="1" spans="1:30" ht="26.25">
      <c r="A1" s="39" t="s">
        <v>39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1"/>
    </row>
    <row r="2" spans="1:30" ht="18" customHeight="1">
      <c r="A2" s="59" t="s">
        <v>46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3"/>
    </row>
    <row r="3" spans="1:30" ht="12" customHeight="1" thickBot="1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6"/>
    </row>
    <row r="4" spans="1:30" ht="12.75" customHeight="1">
      <c r="A4" s="88" t="s">
        <v>13</v>
      </c>
      <c r="B4" s="89"/>
      <c r="C4" s="47"/>
      <c r="D4" s="82" t="s">
        <v>36</v>
      </c>
      <c r="E4" s="83"/>
      <c r="F4" s="83"/>
      <c r="G4" s="85"/>
      <c r="H4" s="82" t="s">
        <v>37</v>
      </c>
      <c r="I4" s="83"/>
      <c r="J4" s="83"/>
      <c r="K4" s="84"/>
      <c r="L4" s="82" t="s">
        <v>38</v>
      </c>
      <c r="M4" s="83"/>
      <c r="N4" s="83"/>
      <c r="O4" s="85"/>
      <c r="P4" s="82" t="s">
        <v>20</v>
      </c>
      <c r="Q4" s="83"/>
      <c r="R4" s="83"/>
      <c r="S4" s="84"/>
      <c r="T4" s="82" t="s">
        <v>21</v>
      </c>
      <c r="U4" s="83"/>
      <c r="V4" s="83"/>
      <c r="W4" s="85"/>
      <c r="X4" s="82" t="s">
        <v>22</v>
      </c>
      <c r="Y4" s="83"/>
      <c r="Z4" s="83"/>
      <c r="AA4" s="84"/>
      <c r="AB4" s="92" t="s">
        <v>1</v>
      </c>
      <c r="AC4" s="86" t="s">
        <v>15</v>
      </c>
      <c r="AD4" s="86" t="s">
        <v>14</v>
      </c>
    </row>
    <row r="5" spans="1:30" ht="13.5" customHeight="1" thickBot="1">
      <c r="A5" s="90"/>
      <c r="B5" s="91"/>
      <c r="C5" s="48" t="s">
        <v>4</v>
      </c>
      <c r="D5" s="49" t="s">
        <v>7</v>
      </c>
      <c r="E5" s="50" t="s">
        <v>8</v>
      </c>
      <c r="F5" s="51" t="s">
        <v>0</v>
      </c>
      <c r="G5" s="52" t="s">
        <v>11</v>
      </c>
      <c r="H5" s="53" t="s">
        <v>7</v>
      </c>
      <c r="I5" s="54" t="s">
        <v>8</v>
      </c>
      <c r="J5" s="55" t="s">
        <v>0</v>
      </c>
      <c r="K5" s="56" t="s">
        <v>11</v>
      </c>
      <c r="L5" s="53" t="s">
        <v>7</v>
      </c>
      <c r="M5" s="54" t="s">
        <v>8</v>
      </c>
      <c r="N5" s="55" t="s">
        <v>0</v>
      </c>
      <c r="O5" s="56" t="s">
        <v>11</v>
      </c>
      <c r="P5" s="53" t="s">
        <v>7</v>
      </c>
      <c r="Q5" s="54" t="s">
        <v>8</v>
      </c>
      <c r="R5" s="52" t="s">
        <v>0</v>
      </c>
      <c r="S5" s="56" t="s">
        <v>11</v>
      </c>
      <c r="T5" s="53" t="s">
        <v>7</v>
      </c>
      <c r="U5" s="54" t="s">
        <v>8</v>
      </c>
      <c r="V5" s="55" t="s">
        <v>0</v>
      </c>
      <c r="W5" s="56" t="s">
        <v>11</v>
      </c>
      <c r="X5" s="53" t="s">
        <v>7</v>
      </c>
      <c r="Y5" s="54" t="s">
        <v>8</v>
      </c>
      <c r="Z5" s="52" t="s">
        <v>0</v>
      </c>
      <c r="AA5" s="56" t="s">
        <v>11</v>
      </c>
      <c r="AB5" s="93"/>
      <c r="AC5" s="87"/>
      <c r="AD5" s="87"/>
    </row>
    <row r="6" spans="1:30" ht="18.75" customHeight="1">
      <c r="A6" s="20">
        <v>1</v>
      </c>
      <c r="B6" s="24" t="s">
        <v>12</v>
      </c>
      <c r="C6" s="26" t="s">
        <v>6</v>
      </c>
      <c r="D6" s="34">
        <v>74.6</v>
      </c>
      <c r="E6" s="37">
        <v>8</v>
      </c>
      <c r="F6" s="62">
        <f aca="true" t="shared" si="0" ref="F6:F13">D6+E6</f>
        <v>82.6</v>
      </c>
      <c r="G6" s="64">
        <f aca="true" t="shared" si="1" ref="G6:G13">RANK(F6,F$6:F$13,1)</f>
        <v>2</v>
      </c>
      <c r="H6" s="34">
        <v>39.23</v>
      </c>
      <c r="I6" s="37">
        <v>23</v>
      </c>
      <c r="J6" s="62">
        <f aca="true" t="shared" si="2" ref="J6:J13">H6+I6</f>
        <v>62.23</v>
      </c>
      <c r="K6" s="64">
        <f aca="true" t="shared" si="3" ref="K6:K13">RANK(J6,J$6:J$13,1)</f>
        <v>3</v>
      </c>
      <c r="L6" s="34">
        <v>46.95</v>
      </c>
      <c r="M6" s="37">
        <v>0</v>
      </c>
      <c r="N6" s="62">
        <f aca="true" t="shared" si="4" ref="N6:N13">L6+M6</f>
        <v>46.95</v>
      </c>
      <c r="O6" s="64">
        <f aca="true" t="shared" si="5" ref="O6:O13">RANK(N6,N$6:N$13,1)</f>
        <v>1</v>
      </c>
      <c r="P6" s="21"/>
      <c r="Q6" s="37"/>
      <c r="R6" s="62">
        <f>P6+Q6</f>
        <v>0</v>
      </c>
      <c r="S6" s="64">
        <f>RANK(R6,R$6:R$13,1)</f>
        <v>1</v>
      </c>
      <c r="T6" s="34"/>
      <c r="U6" s="37"/>
      <c r="V6" s="62">
        <f>T6+U6</f>
        <v>0</v>
      </c>
      <c r="W6" s="64">
        <f>RANK(V6,V$6:V$13,1)</f>
        <v>1</v>
      </c>
      <c r="X6" s="21"/>
      <c r="Y6" s="37"/>
      <c r="Z6" s="62">
        <f>X6+Y6</f>
        <v>0</v>
      </c>
      <c r="AA6" s="64">
        <f>RANK(Z6,Z$6:Z$13,1)</f>
        <v>1</v>
      </c>
      <c r="AB6" s="67">
        <f aca="true" t="shared" si="6" ref="AB6:AB13">F6+J6+V6+Z6+N6+R6</f>
        <v>191.77999999999997</v>
      </c>
      <c r="AC6" s="60">
        <f aca="true" t="shared" si="7" ref="AC6:AC13">G6+K6+O6</f>
        <v>6</v>
      </c>
      <c r="AD6" s="60">
        <v>1</v>
      </c>
    </row>
    <row r="7" spans="1:30" ht="18.75" customHeight="1">
      <c r="A7" s="20">
        <v>2</v>
      </c>
      <c r="B7" s="24" t="s">
        <v>30</v>
      </c>
      <c r="C7" s="30" t="s">
        <v>9</v>
      </c>
      <c r="D7" s="34">
        <v>78.76</v>
      </c>
      <c r="E7" s="37">
        <v>6</v>
      </c>
      <c r="F7" s="62">
        <f t="shared" si="0"/>
        <v>84.76</v>
      </c>
      <c r="G7" s="64">
        <f t="shared" si="1"/>
        <v>3</v>
      </c>
      <c r="H7" s="34">
        <v>45</v>
      </c>
      <c r="I7" s="37">
        <v>3</v>
      </c>
      <c r="J7" s="62">
        <f t="shared" si="2"/>
        <v>48</v>
      </c>
      <c r="K7" s="64">
        <f t="shared" si="3"/>
        <v>1</v>
      </c>
      <c r="L7" s="34">
        <v>53.63</v>
      </c>
      <c r="M7" s="37">
        <v>3</v>
      </c>
      <c r="N7" s="62">
        <f t="shared" si="4"/>
        <v>56.63</v>
      </c>
      <c r="O7" s="64">
        <f t="shared" si="5"/>
        <v>2</v>
      </c>
      <c r="P7" s="21"/>
      <c r="Q7" s="37"/>
      <c r="R7" s="62"/>
      <c r="S7" s="64"/>
      <c r="T7" s="34"/>
      <c r="U7" s="37"/>
      <c r="V7" s="62"/>
      <c r="W7" s="64"/>
      <c r="X7" s="21"/>
      <c r="Y7" s="37"/>
      <c r="Z7" s="62"/>
      <c r="AA7" s="64"/>
      <c r="AB7" s="67">
        <f t="shared" si="6"/>
        <v>189.39</v>
      </c>
      <c r="AC7" s="60">
        <f t="shared" si="7"/>
        <v>6</v>
      </c>
      <c r="AD7" s="60">
        <v>2</v>
      </c>
    </row>
    <row r="8" spans="1:30" ht="18.75" customHeight="1">
      <c r="A8" s="20">
        <v>3</v>
      </c>
      <c r="B8" s="24" t="s">
        <v>24</v>
      </c>
      <c r="C8" s="30" t="s">
        <v>23</v>
      </c>
      <c r="D8" s="34">
        <v>71.55</v>
      </c>
      <c r="E8" s="37">
        <v>7</v>
      </c>
      <c r="F8" s="62">
        <f t="shared" si="0"/>
        <v>78.55</v>
      </c>
      <c r="G8" s="64">
        <f t="shared" si="1"/>
        <v>1</v>
      </c>
      <c r="H8" s="34">
        <v>61.57</v>
      </c>
      <c r="I8" s="37">
        <v>31</v>
      </c>
      <c r="J8" s="62">
        <f t="shared" si="2"/>
        <v>92.57</v>
      </c>
      <c r="K8" s="64">
        <f t="shared" si="3"/>
        <v>5</v>
      </c>
      <c r="L8" s="34">
        <v>63.28</v>
      </c>
      <c r="M8" s="37">
        <v>4</v>
      </c>
      <c r="N8" s="62">
        <f t="shared" si="4"/>
        <v>67.28</v>
      </c>
      <c r="O8" s="64">
        <f t="shared" si="5"/>
        <v>4</v>
      </c>
      <c r="P8" s="21"/>
      <c r="Q8" s="37"/>
      <c r="R8" s="62">
        <f aca="true" t="shared" si="8" ref="R8:R13">P8+Q8</f>
        <v>0</v>
      </c>
      <c r="S8" s="64">
        <f aca="true" t="shared" si="9" ref="S8:S13">RANK(R8,R$6:R$13,1)</f>
        <v>1</v>
      </c>
      <c r="T8" s="34"/>
      <c r="U8" s="37"/>
      <c r="V8" s="62">
        <f aca="true" t="shared" si="10" ref="V8:V13">T8+U8</f>
        <v>0</v>
      </c>
      <c r="W8" s="64">
        <f aca="true" t="shared" si="11" ref="W8:W13">RANK(V8,V$6:V$13,1)</f>
        <v>1</v>
      </c>
      <c r="X8" s="21"/>
      <c r="Y8" s="37"/>
      <c r="Z8" s="62">
        <f aca="true" t="shared" si="12" ref="Z8:Z13">X8+Y8</f>
        <v>0</v>
      </c>
      <c r="AA8" s="64">
        <f aca="true" t="shared" si="13" ref="AA8:AA13">RANK(Z8,Z$6:Z$13,1)</f>
        <v>1</v>
      </c>
      <c r="AB8" s="67">
        <f t="shared" si="6"/>
        <v>238.4</v>
      </c>
      <c r="AC8" s="60">
        <f t="shared" si="7"/>
        <v>10</v>
      </c>
      <c r="AD8" s="60">
        <v>3</v>
      </c>
    </row>
    <row r="9" spans="1:30" ht="18.75" customHeight="1">
      <c r="A9" s="20">
        <v>4</v>
      </c>
      <c r="B9" s="24" t="s">
        <v>35</v>
      </c>
      <c r="C9" s="72" t="s">
        <v>5</v>
      </c>
      <c r="D9" s="34">
        <v>77.26</v>
      </c>
      <c r="E9" s="37">
        <v>14</v>
      </c>
      <c r="F9" s="62">
        <f t="shared" si="0"/>
        <v>91.26</v>
      </c>
      <c r="G9" s="64">
        <f t="shared" si="1"/>
        <v>4</v>
      </c>
      <c r="H9" s="34">
        <v>55.55</v>
      </c>
      <c r="I9" s="37">
        <v>12</v>
      </c>
      <c r="J9" s="62">
        <f t="shared" si="2"/>
        <v>67.55</v>
      </c>
      <c r="K9" s="64">
        <f t="shared" si="3"/>
        <v>4</v>
      </c>
      <c r="L9" s="34">
        <v>56.89</v>
      </c>
      <c r="M9" s="37">
        <v>1</v>
      </c>
      <c r="N9" s="62">
        <f t="shared" si="4"/>
        <v>57.89</v>
      </c>
      <c r="O9" s="64">
        <f t="shared" si="5"/>
        <v>3</v>
      </c>
      <c r="P9" s="21"/>
      <c r="Q9" s="37"/>
      <c r="R9" s="62">
        <f t="shared" si="8"/>
        <v>0</v>
      </c>
      <c r="S9" s="64">
        <f t="shared" si="9"/>
        <v>1</v>
      </c>
      <c r="T9" s="34"/>
      <c r="U9" s="37"/>
      <c r="V9" s="62">
        <f t="shared" si="10"/>
        <v>0</v>
      </c>
      <c r="W9" s="64">
        <f t="shared" si="11"/>
        <v>1</v>
      </c>
      <c r="X9" s="21"/>
      <c r="Y9" s="37"/>
      <c r="Z9" s="62">
        <f t="shared" si="12"/>
        <v>0</v>
      </c>
      <c r="AA9" s="64">
        <f t="shared" si="13"/>
        <v>1</v>
      </c>
      <c r="AB9" s="67">
        <f t="shared" si="6"/>
        <v>216.7</v>
      </c>
      <c r="AC9" s="60">
        <f t="shared" si="7"/>
        <v>11</v>
      </c>
      <c r="AD9" s="60">
        <v>4</v>
      </c>
    </row>
    <row r="10" spans="1:30" ht="18.75" customHeight="1">
      <c r="A10" s="20">
        <v>5</v>
      </c>
      <c r="B10" s="24" t="s">
        <v>27</v>
      </c>
      <c r="C10" s="30" t="s">
        <v>26</v>
      </c>
      <c r="D10" s="34">
        <v>101.41</v>
      </c>
      <c r="E10" s="37">
        <v>48</v>
      </c>
      <c r="F10" s="62">
        <f t="shared" si="0"/>
        <v>149.41</v>
      </c>
      <c r="G10" s="64">
        <f t="shared" si="1"/>
        <v>7</v>
      </c>
      <c r="H10" s="34">
        <v>60.46</v>
      </c>
      <c r="I10" s="37">
        <v>0</v>
      </c>
      <c r="J10" s="62">
        <f t="shared" si="2"/>
        <v>60.46</v>
      </c>
      <c r="K10" s="64">
        <f t="shared" si="3"/>
        <v>2</v>
      </c>
      <c r="L10" s="34">
        <v>67.77</v>
      </c>
      <c r="M10" s="37">
        <v>7</v>
      </c>
      <c r="N10" s="62">
        <f t="shared" si="4"/>
        <v>74.77</v>
      </c>
      <c r="O10" s="64">
        <f t="shared" si="5"/>
        <v>5</v>
      </c>
      <c r="P10" s="21"/>
      <c r="Q10" s="37"/>
      <c r="R10" s="62">
        <f t="shared" si="8"/>
        <v>0</v>
      </c>
      <c r="S10" s="64">
        <f t="shared" si="9"/>
        <v>1</v>
      </c>
      <c r="T10" s="34"/>
      <c r="U10" s="37"/>
      <c r="V10" s="62">
        <f t="shared" si="10"/>
        <v>0</v>
      </c>
      <c r="W10" s="64">
        <f t="shared" si="11"/>
        <v>1</v>
      </c>
      <c r="X10" s="21"/>
      <c r="Y10" s="37"/>
      <c r="Z10" s="62">
        <f t="shared" si="12"/>
        <v>0</v>
      </c>
      <c r="AA10" s="64">
        <f t="shared" si="13"/>
        <v>1</v>
      </c>
      <c r="AB10" s="67">
        <f t="shared" si="6"/>
        <v>284.64</v>
      </c>
      <c r="AC10" s="60">
        <f t="shared" si="7"/>
        <v>14</v>
      </c>
      <c r="AD10" s="60">
        <v>5</v>
      </c>
    </row>
    <row r="11" spans="1:30" ht="18.75" customHeight="1">
      <c r="A11" s="20">
        <v>6</v>
      </c>
      <c r="B11" s="24" t="s">
        <v>41</v>
      </c>
      <c r="C11" s="30" t="s">
        <v>23</v>
      </c>
      <c r="D11" s="34">
        <v>84.05</v>
      </c>
      <c r="E11" s="37">
        <v>23</v>
      </c>
      <c r="F11" s="62">
        <f t="shared" si="0"/>
        <v>107.05</v>
      </c>
      <c r="G11" s="64">
        <f t="shared" si="1"/>
        <v>5</v>
      </c>
      <c r="H11" s="34">
        <v>52.43</v>
      </c>
      <c r="I11" s="37">
        <v>67</v>
      </c>
      <c r="J11" s="62">
        <f t="shared" si="2"/>
        <v>119.43</v>
      </c>
      <c r="K11" s="64">
        <f t="shared" si="3"/>
        <v>6</v>
      </c>
      <c r="L11" s="34">
        <v>51.35</v>
      </c>
      <c r="M11" s="37">
        <v>31</v>
      </c>
      <c r="N11" s="62">
        <f t="shared" si="4"/>
        <v>82.35</v>
      </c>
      <c r="O11" s="64">
        <f t="shared" si="5"/>
        <v>7</v>
      </c>
      <c r="P11" s="21"/>
      <c r="Q11" s="37"/>
      <c r="R11" s="62">
        <f t="shared" si="8"/>
        <v>0</v>
      </c>
      <c r="S11" s="64">
        <f t="shared" si="9"/>
        <v>1</v>
      </c>
      <c r="T11" s="34"/>
      <c r="U11" s="37"/>
      <c r="V11" s="62">
        <f t="shared" si="10"/>
        <v>0</v>
      </c>
      <c r="W11" s="64">
        <f t="shared" si="11"/>
        <v>1</v>
      </c>
      <c r="X11" s="21"/>
      <c r="Y11" s="37"/>
      <c r="Z11" s="62">
        <f t="shared" si="12"/>
        <v>0</v>
      </c>
      <c r="AA11" s="64">
        <f t="shared" si="13"/>
        <v>1</v>
      </c>
      <c r="AB11" s="67">
        <f t="shared" si="6"/>
        <v>308.83000000000004</v>
      </c>
      <c r="AC11" s="60">
        <f t="shared" si="7"/>
        <v>18</v>
      </c>
      <c r="AD11" s="60">
        <v>6</v>
      </c>
    </row>
    <row r="12" spans="1:30" ht="18.75" customHeight="1">
      <c r="A12" s="20">
        <v>7</v>
      </c>
      <c r="B12" s="24" t="s">
        <v>28</v>
      </c>
      <c r="C12" s="26" t="s">
        <v>6</v>
      </c>
      <c r="D12" s="34">
        <v>90.99</v>
      </c>
      <c r="E12" s="37">
        <v>24</v>
      </c>
      <c r="F12" s="62">
        <f t="shared" si="0"/>
        <v>114.99</v>
      </c>
      <c r="G12" s="64">
        <f t="shared" si="1"/>
        <v>6</v>
      </c>
      <c r="H12" s="34">
        <v>109.5</v>
      </c>
      <c r="I12" s="37">
        <v>46</v>
      </c>
      <c r="J12" s="62">
        <f t="shared" si="2"/>
        <v>155.5</v>
      </c>
      <c r="K12" s="64">
        <f t="shared" si="3"/>
        <v>8</v>
      </c>
      <c r="L12" s="34">
        <v>75.21</v>
      </c>
      <c r="M12" s="37">
        <v>4</v>
      </c>
      <c r="N12" s="62">
        <f t="shared" si="4"/>
        <v>79.21</v>
      </c>
      <c r="O12" s="64">
        <f t="shared" si="5"/>
        <v>6</v>
      </c>
      <c r="P12" s="21"/>
      <c r="Q12" s="37"/>
      <c r="R12" s="62">
        <f t="shared" si="8"/>
        <v>0</v>
      </c>
      <c r="S12" s="64">
        <f t="shared" si="9"/>
        <v>1</v>
      </c>
      <c r="T12" s="34"/>
      <c r="U12" s="37"/>
      <c r="V12" s="62">
        <f t="shared" si="10"/>
        <v>0</v>
      </c>
      <c r="W12" s="64">
        <f t="shared" si="11"/>
        <v>1</v>
      </c>
      <c r="X12" s="21"/>
      <c r="Y12" s="37"/>
      <c r="Z12" s="62">
        <f t="shared" si="12"/>
        <v>0</v>
      </c>
      <c r="AA12" s="64">
        <f t="shared" si="13"/>
        <v>1</v>
      </c>
      <c r="AB12" s="67">
        <f t="shared" si="6"/>
        <v>349.7</v>
      </c>
      <c r="AC12" s="60">
        <f t="shared" si="7"/>
        <v>20</v>
      </c>
      <c r="AD12" s="60">
        <v>7</v>
      </c>
    </row>
    <row r="13" spans="1:30" ht="18.75" customHeight="1">
      <c r="A13" s="20">
        <v>8</v>
      </c>
      <c r="B13" s="24" t="s">
        <v>34</v>
      </c>
      <c r="C13" s="72" t="s">
        <v>47</v>
      </c>
      <c r="D13" s="34">
        <v>136.75</v>
      </c>
      <c r="E13" s="37">
        <v>22</v>
      </c>
      <c r="F13" s="62">
        <f t="shared" si="0"/>
        <v>158.75</v>
      </c>
      <c r="G13" s="64">
        <f t="shared" si="1"/>
        <v>8</v>
      </c>
      <c r="H13" s="34">
        <v>70.85</v>
      </c>
      <c r="I13" s="37">
        <v>70</v>
      </c>
      <c r="J13" s="62">
        <f t="shared" si="2"/>
        <v>140.85</v>
      </c>
      <c r="K13" s="64">
        <f t="shared" si="3"/>
        <v>7</v>
      </c>
      <c r="L13" s="34">
        <v>83.28</v>
      </c>
      <c r="M13" s="37">
        <v>49</v>
      </c>
      <c r="N13" s="62">
        <f t="shared" si="4"/>
        <v>132.28</v>
      </c>
      <c r="O13" s="64">
        <f t="shared" si="5"/>
        <v>8</v>
      </c>
      <c r="P13" s="21"/>
      <c r="Q13" s="37"/>
      <c r="R13" s="62">
        <f t="shared" si="8"/>
        <v>0</v>
      </c>
      <c r="S13" s="64">
        <f t="shared" si="9"/>
        <v>1</v>
      </c>
      <c r="T13" s="34"/>
      <c r="U13" s="37"/>
      <c r="V13" s="62">
        <f t="shared" si="10"/>
        <v>0</v>
      </c>
      <c r="W13" s="64">
        <f t="shared" si="11"/>
        <v>1</v>
      </c>
      <c r="X13" s="21"/>
      <c r="Y13" s="37"/>
      <c r="Z13" s="62">
        <f t="shared" si="12"/>
        <v>0</v>
      </c>
      <c r="AA13" s="64">
        <f t="shared" si="13"/>
        <v>1</v>
      </c>
      <c r="AB13" s="67">
        <f t="shared" si="6"/>
        <v>431.88</v>
      </c>
      <c r="AC13" s="60">
        <f t="shared" si="7"/>
        <v>23</v>
      </c>
      <c r="AD13" s="60">
        <v>8</v>
      </c>
    </row>
    <row r="14" spans="1:31" s="11" customFormat="1" ht="18.75" customHeight="1" thickBot="1">
      <c r="A14" s="28"/>
      <c r="B14" s="25"/>
      <c r="C14" s="57"/>
      <c r="D14" s="35"/>
      <c r="E14" s="38"/>
      <c r="F14" s="65"/>
      <c r="G14" s="66"/>
      <c r="H14" s="35"/>
      <c r="I14" s="38"/>
      <c r="J14" s="65"/>
      <c r="K14" s="66"/>
      <c r="L14" s="35"/>
      <c r="M14" s="38"/>
      <c r="N14" s="65"/>
      <c r="O14" s="66"/>
      <c r="P14" s="58"/>
      <c r="Q14" s="29"/>
      <c r="R14" s="65"/>
      <c r="S14" s="66"/>
      <c r="T14" s="35"/>
      <c r="U14" s="38"/>
      <c r="V14" s="65"/>
      <c r="W14" s="66"/>
      <c r="X14" s="58"/>
      <c r="Y14" s="29"/>
      <c r="Z14" s="65"/>
      <c r="AA14" s="66"/>
      <c r="AB14" s="68"/>
      <c r="AC14" s="61"/>
      <c r="AD14" s="61"/>
      <c r="AE14"/>
    </row>
    <row r="15" spans="1:31" s="11" customFormat="1" ht="18.75" customHeight="1">
      <c r="A15" s="73"/>
      <c r="B15" s="74"/>
      <c r="C15" s="75"/>
      <c r="D15" s="76"/>
      <c r="E15" s="77"/>
      <c r="F15" s="78"/>
      <c r="G15" s="78"/>
      <c r="H15" s="76"/>
      <c r="I15" s="77"/>
      <c r="J15" s="78"/>
      <c r="K15" s="78"/>
      <c r="L15" s="76"/>
      <c r="M15" s="77"/>
      <c r="N15" s="78"/>
      <c r="O15" s="78"/>
      <c r="P15" s="76"/>
      <c r="Q15" s="79"/>
      <c r="R15" s="78"/>
      <c r="S15" s="78"/>
      <c r="T15" s="76"/>
      <c r="U15" s="77"/>
      <c r="V15" s="78"/>
      <c r="W15" s="78"/>
      <c r="X15" s="76"/>
      <c r="Y15" s="79"/>
      <c r="Z15" s="78"/>
      <c r="AA15" s="78"/>
      <c r="AB15" s="80"/>
      <c r="AC15" s="81"/>
      <c r="AD15" s="81"/>
      <c r="AE15"/>
    </row>
    <row r="16" spans="1:29" ht="12.75">
      <c r="A16" s="17"/>
      <c r="B16" s="15"/>
      <c r="C16" s="2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"/>
      <c r="AC16" s="1"/>
    </row>
    <row r="17" spans="1:30" ht="26.25">
      <c r="A17" s="39" t="s">
        <v>39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</row>
    <row r="18" spans="1:30" ht="18" customHeight="1">
      <c r="A18" s="59" t="s">
        <v>46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3"/>
    </row>
    <row r="19" spans="1:30" ht="12" customHeight="1" thickBo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6"/>
    </row>
    <row r="20" spans="1:30" ht="12.75" customHeight="1">
      <c r="A20" s="88" t="s">
        <v>40</v>
      </c>
      <c r="B20" s="89"/>
      <c r="C20" s="47"/>
      <c r="D20" s="82" t="s">
        <v>36</v>
      </c>
      <c r="E20" s="83"/>
      <c r="F20" s="83"/>
      <c r="G20" s="85"/>
      <c r="H20" s="82" t="s">
        <v>37</v>
      </c>
      <c r="I20" s="83"/>
      <c r="J20" s="83"/>
      <c r="K20" s="84"/>
      <c r="L20" s="82" t="s">
        <v>38</v>
      </c>
      <c r="M20" s="83"/>
      <c r="N20" s="83"/>
      <c r="O20" s="85"/>
      <c r="P20" s="82" t="s">
        <v>20</v>
      </c>
      <c r="Q20" s="83"/>
      <c r="R20" s="83"/>
      <c r="S20" s="84"/>
      <c r="T20" s="82" t="s">
        <v>21</v>
      </c>
      <c r="U20" s="83"/>
      <c r="V20" s="83"/>
      <c r="W20" s="85"/>
      <c r="X20" s="82" t="s">
        <v>22</v>
      </c>
      <c r="Y20" s="83"/>
      <c r="Z20" s="83"/>
      <c r="AA20" s="84"/>
      <c r="AB20" s="92" t="s">
        <v>1</v>
      </c>
      <c r="AC20" s="86" t="s">
        <v>15</v>
      </c>
      <c r="AD20" s="86" t="s">
        <v>14</v>
      </c>
    </row>
    <row r="21" spans="1:30" ht="13.5" customHeight="1" thickBot="1">
      <c r="A21" s="90"/>
      <c r="B21" s="91"/>
      <c r="C21" s="48" t="s">
        <v>4</v>
      </c>
      <c r="D21" s="49" t="s">
        <v>7</v>
      </c>
      <c r="E21" s="50" t="s">
        <v>8</v>
      </c>
      <c r="F21" s="51" t="s">
        <v>0</v>
      </c>
      <c r="G21" s="52" t="s">
        <v>11</v>
      </c>
      <c r="H21" s="53" t="s">
        <v>7</v>
      </c>
      <c r="I21" s="54" t="s">
        <v>8</v>
      </c>
      <c r="J21" s="55" t="s">
        <v>0</v>
      </c>
      <c r="K21" s="56" t="s">
        <v>11</v>
      </c>
      <c r="L21" s="53" t="s">
        <v>7</v>
      </c>
      <c r="M21" s="54" t="s">
        <v>8</v>
      </c>
      <c r="N21" s="55" t="s">
        <v>0</v>
      </c>
      <c r="O21" s="56" t="s">
        <v>11</v>
      </c>
      <c r="P21" s="53" t="s">
        <v>7</v>
      </c>
      <c r="Q21" s="54" t="s">
        <v>8</v>
      </c>
      <c r="R21" s="52" t="s">
        <v>0</v>
      </c>
      <c r="S21" s="56" t="s">
        <v>11</v>
      </c>
      <c r="T21" s="53" t="s">
        <v>7</v>
      </c>
      <c r="U21" s="54" t="s">
        <v>8</v>
      </c>
      <c r="V21" s="55" t="s">
        <v>0</v>
      </c>
      <c r="W21" s="56" t="s">
        <v>11</v>
      </c>
      <c r="X21" s="53" t="s">
        <v>7</v>
      </c>
      <c r="Y21" s="54" t="s">
        <v>8</v>
      </c>
      <c r="Z21" s="52" t="s">
        <v>0</v>
      </c>
      <c r="AA21" s="56" t="s">
        <v>11</v>
      </c>
      <c r="AB21" s="93"/>
      <c r="AC21" s="87"/>
      <c r="AD21" s="87"/>
    </row>
    <row r="22" spans="1:30" ht="18.75" customHeight="1">
      <c r="A22" s="22">
        <v>1</v>
      </c>
      <c r="B22" s="24" t="s">
        <v>31</v>
      </c>
      <c r="C22" s="30" t="s">
        <v>32</v>
      </c>
      <c r="D22" s="33">
        <v>83.84</v>
      </c>
      <c r="E22" s="36">
        <v>10</v>
      </c>
      <c r="F22" s="62">
        <f>D22+E22</f>
        <v>93.84</v>
      </c>
      <c r="G22" s="64">
        <f>RANK(F22,F$22:F$26,1)</f>
        <v>4</v>
      </c>
      <c r="H22" s="34">
        <v>55.15</v>
      </c>
      <c r="I22" s="36">
        <v>0</v>
      </c>
      <c r="J22" s="62">
        <f>H22+I22</f>
        <v>55.15</v>
      </c>
      <c r="K22" s="63">
        <f>RANK(J22,J$22:J$26,1)</f>
        <v>2</v>
      </c>
      <c r="L22" s="34">
        <v>38.07</v>
      </c>
      <c r="M22" s="36">
        <v>11</v>
      </c>
      <c r="N22" s="62">
        <f>L22+M22</f>
        <v>49.07</v>
      </c>
      <c r="O22" s="63">
        <f>RANK(N22,N$22:N$26,1)</f>
        <v>1</v>
      </c>
      <c r="P22" s="21"/>
      <c r="Q22" s="37"/>
      <c r="R22" s="62"/>
      <c r="S22" s="63"/>
      <c r="T22" s="34"/>
      <c r="U22" s="36"/>
      <c r="V22" s="62"/>
      <c r="W22" s="63"/>
      <c r="X22" s="21"/>
      <c r="Y22" s="37"/>
      <c r="Z22" s="62"/>
      <c r="AA22" s="63"/>
      <c r="AB22" s="67">
        <f>F22+J22+V22+Z22+N22+R22</f>
        <v>198.06</v>
      </c>
      <c r="AC22" s="60">
        <f>G22+K22+O22</f>
        <v>7</v>
      </c>
      <c r="AD22" s="60">
        <v>1</v>
      </c>
    </row>
    <row r="23" spans="1:30" ht="18.75" customHeight="1">
      <c r="A23" s="20">
        <v>2</v>
      </c>
      <c r="B23" s="24" t="s">
        <v>25</v>
      </c>
      <c r="C23" s="30" t="s">
        <v>26</v>
      </c>
      <c r="D23" s="34">
        <v>84.31</v>
      </c>
      <c r="E23" s="37">
        <v>0</v>
      </c>
      <c r="F23" s="62">
        <f>D23+E23</f>
        <v>84.31</v>
      </c>
      <c r="G23" s="64">
        <f>RANK(F23,F$22:F$26,1)</f>
        <v>2</v>
      </c>
      <c r="H23" s="34">
        <v>51.99</v>
      </c>
      <c r="I23" s="37">
        <v>36</v>
      </c>
      <c r="J23" s="62">
        <f>H23+I23</f>
        <v>87.99000000000001</v>
      </c>
      <c r="K23" s="64">
        <f>RANK(J23,J$22:J$26,1)</f>
        <v>3</v>
      </c>
      <c r="L23" s="34">
        <v>67.12</v>
      </c>
      <c r="M23" s="37">
        <v>3</v>
      </c>
      <c r="N23" s="62">
        <f>L23+M23</f>
        <v>70.12</v>
      </c>
      <c r="O23" s="64">
        <f>RANK(N23,N$22:N$26,1)</f>
        <v>3</v>
      </c>
      <c r="P23" s="21"/>
      <c r="Q23" s="37"/>
      <c r="R23" s="62">
        <f>P23+Q23</f>
        <v>0</v>
      </c>
      <c r="S23" s="64">
        <f>RANK(R23,R$6:R$13,1)</f>
        <v>1</v>
      </c>
      <c r="T23" s="34"/>
      <c r="U23" s="37"/>
      <c r="V23" s="62">
        <f>T23+U23</f>
        <v>0</v>
      </c>
      <c r="W23" s="64">
        <f>RANK(V23,V$6:V$13,1)</f>
        <v>1</v>
      </c>
      <c r="X23" s="21"/>
      <c r="Y23" s="37"/>
      <c r="Z23" s="62">
        <f>X23+Y23</f>
        <v>0</v>
      </c>
      <c r="AA23" s="64">
        <f>RANK(Z23,Z$6:Z$13,1)</f>
        <v>1</v>
      </c>
      <c r="AB23" s="67">
        <f>F23+J23+V23+Z23+N23+R23</f>
        <v>242.42000000000002</v>
      </c>
      <c r="AC23" s="60">
        <f>G23+K23+O23</f>
        <v>8</v>
      </c>
      <c r="AD23" s="60">
        <v>2</v>
      </c>
    </row>
    <row r="24" spans="1:30" ht="18.75" customHeight="1">
      <c r="A24" s="20">
        <v>3</v>
      </c>
      <c r="B24" s="24" t="s">
        <v>29</v>
      </c>
      <c r="C24" s="30" t="s">
        <v>26</v>
      </c>
      <c r="D24" s="34">
        <v>87.15</v>
      </c>
      <c r="E24" s="37">
        <v>6</v>
      </c>
      <c r="F24" s="62">
        <f>D24+E24</f>
        <v>93.15</v>
      </c>
      <c r="G24" s="64">
        <f>RANK(F24,F$22:F$26,1)</f>
        <v>3</v>
      </c>
      <c r="H24" s="34">
        <v>48.92</v>
      </c>
      <c r="I24" s="37">
        <v>3</v>
      </c>
      <c r="J24" s="62">
        <f>H24+I24</f>
        <v>51.92</v>
      </c>
      <c r="K24" s="64">
        <f>RANK(J24,J$22:J$26,1)</f>
        <v>1</v>
      </c>
      <c r="L24" s="34">
        <v>53.57</v>
      </c>
      <c r="M24" s="37">
        <v>20</v>
      </c>
      <c r="N24" s="62">
        <f>L24+M24</f>
        <v>73.57</v>
      </c>
      <c r="O24" s="64">
        <f>RANK(N24,N$22:N$26,1)</f>
        <v>4</v>
      </c>
      <c r="P24" s="21"/>
      <c r="Q24" s="37"/>
      <c r="R24" s="62">
        <f>P24+Q24</f>
        <v>0</v>
      </c>
      <c r="S24" s="64">
        <f>RANK(R24,R$6:R$13,1)</f>
        <v>1</v>
      </c>
      <c r="T24" s="34"/>
      <c r="U24" s="37"/>
      <c r="V24" s="62">
        <f>T24+U24</f>
        <v>0</v>
      </c>
      <c r="W24" s="64">
        <f>RANK(V24,V$6:V$13,1)</f>
        <v>1</v>
      </c>
      <c r="X24" s="21"/>
      <c r="Y24" s="37"/>
      <c r="Z24" s="62">
        <f>X24+Y24</f>
        <v>0</v>
      </c>
      <c r="AA24" s="64">
        <f>RANK(Z24,Z$6:Z$13,1)</f>
        <v>1</v>
      </c>
      <c r="AB24" s="67">
        <f>F24+J24+V24+Z24+N24+R24</f>
        <v>218.64</v>
      </c>
      <c r="AC24" s="60">
        <f>G24+K24+O24</f>
        <v>8</v>
      </c>
      <c r="AD24" s="60">
        <v>3</v>
      </c>
    </row>
    <row r="25" spans="1:30" ht="18.75" customHeight="1">
      <c r="A25" s="20">
        <v>4</v>
      </c>
      <c r="B25" s="24" t="s">
        <v>42</v>
      </c>
      <c r="C25" s="72" t="s">
        <v>47</v>
      </c>
      <c r="D25" s="34">
        <v>140.92</v>
      </c>
      <c r="E25" s="37">
        <v>0</v>
      </c>
      <c r="F25" s="62">
        <f>D25+E25</f>
        <v>140.92</v>
      </c>
      <c r="G25" s="64">
        <f>RANK(F25,F$22:F$26,1)</f>
        <v>5</v>
      </c>
      <c r="H25" s="34">
        <v>55.27</v>
      </c>
      <c r="I25" s="37">
        <v>56</v>
      </c>
      <c r="J25" s="62">
        <f>H25+I25</f>
        <v>111.27000000000001</v>
      </c>
      <c r="K25" s="64">
        <f>RANK(J25,J$22:J$26,1)</f>
        <v>4</v>
      </c>
      <c r="L25" s="34">
        <v>64.39</v>
      </c>
      <c r="M25" s="37">
        <v>0</v>
      </c>
      <c r="N25" s="62">
        <f>L25+M25</f>
        <v>64.39</v>
      </c>
      <c r="O25" s="64">
        <f>RANK(N25,N$22:N$26,1)</f>
        <v>2</v>
      </c>
      <c r="P25" s="21"/>
      <c r="Q25" s="37"/>
      <c r="R25" s="62">
        <f>P25+Q25</f>
        <v>0</v>
      </c>
      <c r="S25" s="64">
        <f>RANK(R25,R$6:R$13,1)</f>
        <v>1</v>
      </c>
      <c r="T25" s="34"/>
      <c r="U25" s="37"/>
      <c r="V25" s="62">
        <f>T25+U25</f>
        <v>0</v>
      </c>
      <c r="W25" s="64">
        <f>RANK(V25,V$6:V$13,1)</f>
        <v>1</v>
      </c>
      <c r="X25" s="21"/>
      <c r="Y25" s="37"/>
      <c r="Z25" s="62">
        <f>X25+Y25</f>
        <v>0</v>
      </c>
      <c r="AA25" s="64">
        <f>RANK(Z25,Z$6:Z$13,1)</f>
        <v>1</v>
      </c>
      <c r="AB25" s="67">
        <f>F25+J25+V25+Z25+N25+R25</f>
        <v>316.58</v>
      </c>
      <c r="AC25" s="60">
        <f>G25+K25+O25</f>
        <v>11</v>
      </c>
      <c r="AD25" s="60">
        <v>4</v>
      </c>
    </row>
    <row r="26" spans="1:30" ht="18.75" customHeight="1">
      <c r="A26" s="20">
        <v>5</v>
      </c>
      <c r="B26" s="23" t="s">
        <v>33</v>
      </c>
      <c r="C26" s="72" t="s">
        <v>47</v>
      </c>
      <c r="D26" s="34">
        <v>79.02</v>
      </c>
      <c r="E26" s="37">
        <v>1</v>
      </c>
      <c r="F26" s="62">
        <f>D26+E26</f>
        <v>80.02</v>
      </c>
      <c r="G26" s="64">
        <f>RANK(F26,F$22:F$26,1)</f>
        <v>1</v>
      </c>
      <c r="H26" s="34">
        <v>62.11</v>
      </c>
      <c r="I26" s="37">
        <v>82</v>
      </c>
      <c r="J26" s="62">
        <f>H26+I26</f>
        <v>144.11</v>
      </c>
      <c r="K26" s="64">
        <f>RANK(J26,J$22:J$26,1)</f>
        <v>5</v>
      </c>
      <c r="L26" s="34">
        <v>74.45</v>
      </c>
      <c r="M26" s="37">
        <v>0</v>
      </c>
      <c r="N26" s="62">
        <f>L26+M26</f>
        <v>74.45</v>
      </c>
      <c r="O26" s="64">
        <f>RANK(N26,N$22:N$26,1)</f>
        <v>5</v>
      </c>
      <c r="P26" s="21"/>
      <c r="Q26" s="37"/>
      <c r="R26" s="62">
        <f>P26+Q26</f>
        <v>0</v>
      </c>
      <c r="S26" s="64">
        <f>RANK(R26,R$6:R$13,1)</f>
        <v>1</v>
      </c>
      <c r="T26" s="34"/>
      <c r="U26" s="37"/>
      <c r="V26" s="62">
        <f>T26+U26</f>
        <v>0</v>
      </c>
      <c r="W26" s="64">
        <f>RANK(V26,V$6:V$13,1)</f>
        <v>1</v>
      </c>
      <c r="X26" s="21"/>
      <c r="Y26" s="37"/>
      <c r="Z26" s="62">
        <f>X26+Y26</f>
        <v>0</v>
      </c>
      <c r="AA26" s="64">
        <f>RANK(Z26,Z$6:Z$13,1)</f>
        <v>1</v>
      </c>
      <c r="AB26" s="67">
        <f>F26+J26+V26+Z26+N26+R26</f>
        <v>298.58</v>
      </c>
      <c r="AC26" s="60">
        <f>G26+K26+O26</f>
        <v>11</v>
      </c>
      <c r="AD26" s="60">
        <v>5</v>
      </c>
    </row>
    <row r="27" spans="1:31" s="11" customFormat="1" ht="18.75" customHeight="1" thickBot="1">
      <c r="A27" s="28"/>
      <c r="B27" s="25"/>
      <c r="C27" s="57"/>
      <c r="D27" s="35"/>
      <c r="E27" s="38"/>
      <c r="F27" s="65"/>
      <c r="G27" s="66"/>
      <c r="H27" s="35"/>
      <c r="I27" s="38"/>
      <c r="J27" s="65"/>
      <c r="K27" s="66"/>
      <c r="L27" s="35"/>
      <c r="M27" s="38"/>
      <c r="N27" s="65"/>
      <c r="O27" s="66"/>
      <c r="P27" s="58"/>
      <c r="Q27" s="29"/>
      <c r="R27" s="65"/>
      <c r="S27" s="66"/>
      <c r="T27" s="35"/>
      <c r="U27" s="38"/>
      <c r="V27" s="65"/>
      <c r="W27" s="66"/>
      <c r="X27" s="58"/>
      <c r="Y27" s="29"/>
      <c r="Z27" s="65"/>
      <c r="AA27" s="66"/>
      <c r="AB27" s="68"/>
      <c r="AC27" s="61"/>
      <c r="AD27" s="61"/>
      <c r="AE27"/>
    </row>
    <row r="28" spans="1:29" ht="12.75">
      <c r="A28" s="17"/>
      <c r="B28" s="15"/>
      <c r="C28" s="2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"/>
      <c r="AC28" s="1"/>
    </row>
    <row r="29" spans="1:29" ht="24">
      <c r="A29" s="19" t="s">
        <v>2</v>
      </c>
      <c r="C29" s="27"/>
      <c r="AC29" s="32" t="s">
        <v>16</v>
      </c>
    </row>
    <row r="30" ht="12.75">
      <c r="B30" s="11" t="s">
        <v>17</v>
      </c>
    </row>
    <row r="31" ht="12.75">
      <c r="B31" s="11" t="s">
        <v>18</v>
      </c>
    </row>
    <row r="32" ht="12.75">
      <c r="B32" s="11" t="s">
        <v>19</v>
      </c>
    </row>
    <row r="33" ht="12.75">
      <c r="B33" s="11" t="s">
        <v>43</v>
      </c>
    </row>
    <row r="34" spans="2:3" ht="12.75">
      <c r="B34" s="11" t="s">
        <v>44</v>
      </c>
      <c r="C34" s="11"/>
    </row>
    <row r="35" ht="12.75">
      <c r="B35" s="11" t="s">
        <v>3</v>
      </c>
    </row>
    <row r="36" ht="12.75">
      <c r="B36" s="11" t="s">
        <v>45</v>
      </c>
    </row>
    <row r="37" ht="12.75">
      <c r="B37" s="11" t="s">
        <v>10</v>
      </c>
    </row>
    <row r="38" ht="12.75">
      <c r="B38" s="11"/>
    </row>
    <row r="39" spans="1:6" ht="52.5" customHeight="1">
      <c r="A39" s="71"/>
      <c r="B39" s="94"/>
      <c r="C39" s="95"/>
      <c r="D39" s="95"/>
      <c r="E39" s="95"/>
      <c r="F39" s="95"/>
    </row>
    <row r="40" spans="1:6" ht="52.5" customHeight="1">
      <c r="A40" s="71"/>
      <c r="B40" s="69"/>
      <c r="C40" s="70"/>
      <c r="D40" s="70"/>
      <c r="E40" s="70"/>
      <c r="F40" s="70"/>
    </row>
    <row r="41" spans="1:2" ht="12.75">
      <c r="A41" s="31"/>
      <c r="B41" s="11"/>
    </row>
    <row r="42" spans="1:2" ht="12.75">
      <c r="A42" s="31"/>
      <c r="B42" s="11"/>
    </row>
    <row r="43" spans="1:2" ht="12.75">
      <c r="A43" s="31"/>
      <c r="B43" s="11"/>
    </row>
    <row r="44" spans="2:29" ht="13.5">
      <c r="B44" s="11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"/>
      <c r="AC44" s="1"/>
    </row>
    <row r="45" spans="2:29" ht="12.75">
      <c r="B45" s="11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2:29" ht="12.75">
      <c r="B46" s="18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ht="12.75">
      <c r="A47" s="14"/>
      <c r="B47" s="18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9" spans="1:2" ht="12.75">
      <c r="A49" s="11"/>
      <c r="B49" s="18"/>
    </row>
    <row r="50" ht="12.75">
      <c r="B50" s="18"/>
    </row>
    <row r="51" ht="12.75">
      <c r="B51" s="18"/>
    </row>
    <row r="52" ht="12.75">
      <c r="B52" s="18"/>
    </row>
    <row r="53" ht="12.75">
      <c r="B53" s="12"/>
    </row>
  </sheetData>
  <sheetProtection/>
  <mergeCells count="21">
    <mergeCell ref="T20:W20"/>
    <mergeCell ref="X20:AA20"/>
    <mergeCell ref="AB20:AB21"/>
    <mergeCell ref="AC20:AC21"/>
    <mergeCell ref="AD20:AD21"/>
    <mergeCell ref="P4:S4"/>
    <mergeCell ref="AC4:AC5"/>
    <mergeCell ref="A20:B21"/>
    <mergeCell ref="D20:G20"/>
    <mergeCell ref="H20:K20"/>
    <mergeCell ref="L20:O20"/>
    <mergeCell ref="P20:S20"/>
    <mergeCell ref="B39:F39"/>
    <mergeCell ref="H4:K4"/>
    <mergeCell ref="T4:W4"/>
    <mergeCell ref="AD4:AD5"/>
    <mergeCell ref="A4:B5"/>
    <mergeCell ref="AB4:AB5"/>
    <mergeCell ref="X4:AA4"/>
    <mergeCell ref="D4:G4"/>
    <mergeCell ref="L4:O4"/>
  </mergeCells>
  <printOptions horizontalCentered="1" verticalCentered="1"/>
  <pageMargins left="0" right="0" top="0.1968503937007874" bottom="0.15748031496062992" header="0" footer="0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30.421875" style="0" customWidth="1"/>
    <col min="2" max="2" width="7.140625" style="2" bestFit="1" customWidth="1"/>
    <col min="3" max="3" width="6.421875" style="2" bestFit="1" customWidth="1"/>
    <col min="4" max="4" width="5.8515625" style="2" bestFit="1" customWidth="1"/>
    <col min="5" max="5" width="5.421875" style="2" bestFit="1" customWidth="1"/>
    <col min="6" max="6" width="4.421875" style="7" bestFit="1" customWidth="1"/>
    <col min="7" max="7" width="6.421875" style="2" bestFit="1" customWidth="1"/>
  </cols>
  <sheetData>
    <row r="1" spans="1:7" ht="12.75">
      <c r="A1" s="3"/>
      <c r="B1" s="4"/>
      <c r="C1" s="8"/>
      <c r="D1" s="4"/>
      <c r="E1" s="4"/>
      <c r="F1" s="6"/>
      <c r="G1" s="5"/>
    </row>
    <row r="2" spans="1:7" ht="12.75">
      <c r="A2" s="10"/>
      <c r="C2" s="9"/>
      <c r="E2" s="7"/>
      <c r="G2" s="7"/>
    </row>
    <row r="3" spans="1:7" ht="12.75">
      <c r="A3" s="10"/>
      <c r="C3" s="9"/>
      <c r="E3" s="7"/>
      <c r="G3" s="7"/>
    </row>
    <row r="4" spans="1:7" ht="12.75">
      <c r="A4" s="10"/>
      <c r="C4" s="9"/>
      <c r="E4" s="7"/>
      <c r="G4" s="7"/>
    </row>
    <row r="5" spans="1:7" ht="12.75">
      <c r="A5" s="10"/>
      <c r="C5" s="9"/>
      <c r="E5" s="7"/>
      <c r="G5" s="7"/>
    </row>
    <row r="6" spans="1:7" ht="12.75">
      <c r="A6" s="10"/>
      <c r="C6" s="9"/>
      <c r="E6" s="7"/>
      <c r="G6" s="7"/>
    </row>
    <row r="7" spans="1:7" ht="12.75">
      <c r="A7" s="10"/>
      <c r="C7" s="9"/>
      <c r="E7" s="7"/>
      <c r="G7" s="7"/>
    </row>
    <row r="8" spans="1:7" ht="12.75">
      <c r="A8" s="10"/>
      <c r="C8" s="9"/>
      <c r="E8" s="7"/>
      <c r="G8" s="7"/>
    </row>
    <row r="9" spans="1:7" ht="12.75">
      <c r="A9" s="10"/>
      <c r="C9" s="9"/>
      <c r="E9" s="7"/>
      <c r="G9" s="7"/>
    </row>
    <row r="10" spans="1:7" ht="12.75">
      <c r="A10" s="10"/>
      <c r="C10" s="9"/>
      <c r="E10" s="7"/>
      <c r="G10" s="7"/>
    </row>
    <row r="11" spans="1:7" ht="12.75">
      <c r="A11" s="10"/>
      <c r="C11" s="9"/>
      <c r="E11" s="7"/>
      <c r="G11" s="7"/>
    </row>
    <row r="12" spans="1:7" ht="12.75">
      <c r="A12" s="10"/>
      <c r="C12" s="9"/>
      <c r="E12" s="7"/>
      <c r="G12" s="7"/>
    </row>
    <row r="13" spans="1:7" ht="12.75">
      <c r="A13" s="10"/>
      <c r="C13" s="9"/>
      <c r="E13" s="7"/>
      <c r="G13" s="7"/>
    </row>
    <row r="14" spans="1:7" ht="12.75">
      <c r="A14" s="10"/>
      <c r="C14" s="9"/>
      <c r="E14" s="7"/>
      <c r="G14" s="7"/>
    </row>
    <row r="15" spans="1:7" ht="12.75">
      <c r="A15" s="10"/>
      <c r="C15" s="9"/>
      <c r="E15" s="7"/>
      <c r="G15" s="7"/>
    </row>
    <row r="16" spans="3:7" ht="12.75">
      <c r="C16" s="9"/>
      <c r="E16" s="7"/>
      <c r="G16" s="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Sauron</dc:creator>
  <cp:keywords/>
  <dc:description/>
  <cp:lastModifiedBy>Johan</cp:lastModifiedBy>
  <cp:lastPrinted>2007-08-22T06:02:25Z</cp:lastPrinted>
  <dcterms:created xsi:type="dcterms:W3CDTF">2005-02-19T23:37:23Z</dcterms:created>
  <dcterms:modified xsi:type="dcterms:W3CDTF">2022-05-01T10:06:35Z</dcterms:modified>
  <cp:category/>
  <cp:version/>
  <cp:contentType/>
  <cp:contentStatus/>
</cp:coreProperties>
</file>