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rica-my.sharepoint.com/personal/johan_roeneid_orica_com/Documents/Documents/Work/Privat/NROF/2021/Skyting/"/>
    </mc:Choice>
  </mc:AlternateContent>
  <xr:revisionPtr revIDLastSave="18" documentId="13_ncr:1_{6C3F0722-3C5D-462A-B906-49F9BA802A56}" xr6:coauthVersionLast="47" xr6:coauthVersionMax="47" xr10:uidLastSave="{0F358070-430C-45C4-9761-A5EEF610C0CA}"/>
  <bookViews>
    <workbookView minimized="1" xWindow="2595" yWindow="2595" windowWidth="21600" windowHeight="11385" xr2:uid="{00000000-000D-0000-FFFF-FFFF00000000}"/>
  </bookViews>
  <sheets>
    <sheet name="Stevne" sheetId="1" r:id="rId1"/>
    <sheet name="x" sheetId="2" r:id="rId2"/>
    <sheet name="Compatibility Report" sheetId="3" r:id="rId3"/>
  </sheets>
  <definedNames>
    <definedName name="_xlnm._FilterDatabase" localSheetId="0" hidden="1">Stevne!$A$5:$AP$16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6" i="1" l="1"/>
  <c r="AO15" i="1"/>
  <c r="AO14" i="1"/>
  <c r="AO13" i="1"/>
  <c r="AO12" i="1"/>
  <c r="AO11" i="1"/>
  <c r="AO10" i="1"/>
  <c r="AO9" i="1"/>
  <c r="AO8" i="1"/>
  <c r="AO7" i="1"/>
  <c r="AA16" i="1"/>
  <c r="AA15" i="1"/>
  <c r="AA14" i="1"/>
  <c r="AA13" i="1"/>
  <c r="AA12" i="1"/>
  <c r="AA11" i="1"/>
  <c r="AA10" i="1"/>
  <c r="AA9" i="1"/>
  <c r="AA8" i="1"/>
  <c r="AA7" i="1"/>
  <c r="U16" i="1"/>
  <c r="U15" i="1"/>
  <c r="U14" i="1"/>
  <c r="U13" i="1"/>
  <c r="U12" i="1"/>
  <c r="U11" i="1"/>
  <c r="U10" i="1"/>
  <c r="U9" i="1"/>
  <c r="U8" i="1"/>
  <c r="U7" i="1"/>
  <c r="O16" i="1"/>
  <c r="O15" i="1"/>
  <c r="O14" i="1"/>
  <c r="O13" i="1"/>
  <c r="O12" i="1"/>
  <c r="O11" i="1"/>
  <c r="O10" i="1"/>
  <c r="O9" i="1"/>
  <c r="O8" i="1"/>
  <c r="I16" i="1"/>
  <c r="I15" i="1"/>
  <c r="I14" i="1"/>
  <c r="I13" i="1"/>
  <c r="I12" i="1"/>
  <c r="I11" i="1"/>
  <c r="I10" i="1"/>
  <c r="I9" i="1"/>
  <c r="I8" i="1"/>
  <c r="AG11" i="1"/>
  <c r="AM11" i="1"/>
  <c r="AN11" i="1"/>
  <c r="AN13" i="1"/>
  <c r="AN14" i="1"/>
  <c r="AN10" i="1"/>
  <c r="AN8" i="1"/>
  <c r="I7" i="1"/>
  <c r="O7" i="1"/>
  <c r="AN15" i="1"/>
  <c r="AN12" i="1"/>
  <c r="AN7" i="1"/>
  <c r="AN9" i="1"/>
  <c r="AM9" i="1"/>
  <c r="AG9" i="1"/>
  <c r="F16" i="1"/>
  <c r="AJ16" i="1"/>
  <c r="AM16" i="1" s="1"/>
  <c r="AD16" i="1"/>
  <c r="AG16" i="1" s="1"/>
</calcChain>
</file>

<file path=xl/sharedStrings.xml><?xml version="1.0" encoding="utf-8"?>
<sst xmlns="http://schemas.openxmlformats.org/spreadsheetml/2006/main" count="79" uniqueCount="59">
  <si>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</si>
  <si>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</si>
  <si>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</si>
  <si>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</si>
  <si>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</si>
  <si>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</si>
  <si>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</si>
  <si>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</si>
  <si>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</si>
  <si>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</si>
  <si>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</si>
  <si>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</si>
  <si>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</si>
  <si>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</si>
  <si>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</si>
  <si>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</si>
  <si>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</si>
  <si>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</si>
  <si>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3</t>
  </si>
  <si>
    <t>Navn</t>
  </si>
  <si>
    <t>Øvelse 1</t>
  </si>
  <si>
    <t>Øv 2</t>
  </si>
  <si>
    <t>NROF Kongsberg/HV-03 (Gunnerside)</t>
  </si>
  <si>
    <t>NROF Kongsberg / HV-03</t>
  </si>
  <si>
    <t>Øv 1</t>
  </si>
  <si>
    <t>Rune Poortman</t>
  </si>
  <si>
    <t>Øvelse 4</t>
  </si>
  <si>
    <t>Øvelse 5</t>
  </si>
  <si>
    <t>Øvelse 6</t>
  </si>
  <si>
    <t>Lt Rune Poortman</t>
  </si>
  <si>
    <t>NROF Kongsberg/(HV)</t>
  </si>
  <si>
    <t>Øv 3</t>
  </si>
  <si>
    <t>Prosedyrefeil belønnes med 10 poeng minus</t>
  </si>
  <si>
    <t>NROF Kongsberg - Stevne Rifle og Pistol</t>
  </si>
  <si>
    <t>Fenr Roy Wang</t>
  </si>
  <si>
    <t>Aase Renee Hole</t>
  </si>
  <si>
    <t>NROF Kongsberg / (Lotte)</t>
  </si>
  <si>
    <t>Fenr Haakon Strøm</t>
  </si>
  <si>
    <t>NROF Kongsberg/(Luftforsvaret)</t>
  </si>
  <si>
    <t>Sjt Sindre Sagvolden</t>
  </si>
  <si>
    <t>Kevin Sidro</t>
  </si>
  <si>
    <t>Sjt Jon Andersen</t>
  </si>
  <si>
    <t>Øv 4</t>
  </si>
  <si>
    <t>Compatibility Report for Stevne 210914 Rifle og Pistol.xls</t>
  </si>
  <si>
    <t>Run on 14.09.2021 22:35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</si>
  <si>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</si>
  <si>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</si>
  <si>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</si>
  <si>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</si>
  <si>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Earlier versions of Excel do not support color formatting in header and footer text. The color formatting information will be displayed as plain text in earlier versions of Excel.</t>
  </si>
  <si>
    <t>Excel 97-2003</t>
  </si>
  <si>
    <t>Some cells or styles in this workbook contain formatting that is not supported by the selected file format. These formats will be converted to the closest format available.</t>
  </si>
  <si>
    <t>Julie Rasmussen</t>
  </si>
  <si>
    <t>Jonas Wikerøy</t>
  </si>
  <si>
    <t>Heistadmoen, 14.09.2021</t>
  </si>
  <si>
    <t>Som øv 1 men med 2 NS</t>
  </si>
  <si>
    <t>2 x 11 skudd pistol, 10m avstand, totalt 11 skiver og 1 NS, max 2 treff pr. skive, 30 sek skytetid, pistol ladd i 45 grader utgangstilling</t>
  </si>
  <si>
    <t>2 x 11 skudd rifle, 10m avstand, totalt 11 skiver og 1 NS, max 2 treff pr. skive, 20 sek skytetid, rifle ladd 45 grader ved start, stående skytestilling</t>
  </si>
  <si>
    <t>Som øv 3 men med 2 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</si>
</sst>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2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33" xfId="0" applyNumberFormat="1" applyBorder="1" applyAlignment="1">
      <alignment vertical="top" wrapText="1"/>
    </xf>
    <xf numFmtId="0" fontId="0" fillId="0" borderId="34" xfId="0" applyNumberFormat="1" applyBorder="1" applyAlignment="1">
      <alignment vertical="top" wrapText="1"/>
    </xf>
    <xf numFmtId="0" fontId="2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4" xfId="0" applyNumberFormat="1" applyBorder="1" applyAlignment="1">
      <alignment horizontal="center" vertical="top" wrapText="1"/>
    </xf>
    <xf numFmtId="0" fontId="0" fillId="0" borderId="35" xfId="0" applyNumberFormat="1" applyBorder="1" applyAlignment="1">
      <alignment horizontal="center" vertical="top" wrapText="1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238125</xdr:colOff>
      <xdr:row>0</xdr:row>
      <xdr:rowOff>9525</xdr:rowOff>
    </xdr:from>
    <xdr:to>
      <xdr:col>40</xdr:col>
      <xdr:colOff>371475</xdr:colOff>
      <xdr:row>1</xdr:row>
      <xdr:rowOff>219075</xdr:rowOff>
    </xdr:to>
    <xdr:pic>
      <xdr:nvPicPr>
        <xdr:cNvPr id="1308" name="Picture 4">
          <a:extLst>
            <a:ext uri="{FF2B5EF4-FFF2-40B4-BE49-F238E27FC236}">
              <a16:creationId xmlns:a16="http://schemas.microsoft.com/office/drawing/2014/main" id="{4A88A07E-72F2-4E25-B4B2-7476D65DE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"/>
          <a:ext cx="4286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</xdr:rowOff>
    </xdr:from>
    <xdr:to>
      <xdr:col>0</xdr:col>
      <xdr:colOff>438150</xdr:colOff>
      <xdr:row>2</xdr:row>
      <xdr:rowOff>0</xdr:rowOff>
    </xdr:to>
    <xdr:pic>
      <xdr:nvPicPr>
        <xdr:cNvPr id="1309" name="Picture 6">
          <a:extLst>
            <a:ext uri="{FF2B5EF4-FFF2-40B4-BE49-F238E27FC236}">
              <a16:creationId xmlns:a16="http://schemas.microsoft.com/office/drawing/2014/main" id="{2E068CF0-22D5-4989-9A34-FDEE5936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4191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4"/>
  <sheetViews>
    <sheetView tabSelected="1" zoomScale="110" zoomScaleNormal="110" workbookViewId="0">
      <selection activeCell="B18" sqref="B18:AN18"/>
    </sheetView>
  </sheetViews>
  <sheetFormatPr defaultColWidth="11.42578125" defaultRowHeight="12.75" x14ac:dyDescent="0.2"/>
  <cols>
    <col min="1" max="1" width="6.85546875" customWidth="1"/>
    <col min="2" max="2" width="26.28515625" customWidth="1"/>
    <col min="3" max="3" width="25" customWidth="1"/>
    <col min="4" max="15" width="4.42578125" customWidth="1"/>
    <col min="16" max="27" width="4.7109375" customWidth="1"/>
    <col min="28" max="28" width="2.140625" hidden="1" customWidth="1"/>
    <col min="29" max="29" width="2.5703125" hidden="1" customWidth="1"/>
    <col min="30" max="30" width="4.85546875" hidden="1" customWidth="1"/>
    <col min="31" max="31" width="2.5703125" hidden="1" customWidth="1"/>
    <col min="32" max="33" width="3.140625" hidden="1" customWidth="1"/>
    <col min="34" max="34" width="4.140625" hidden="1" customWidth="1"/>
    <col min="35" max="35" width="2.85546875" hidden="1" customWidth="1"/>
    <col min="36" max="36" width="3.42578125" hidden="1" customWidth="1"/>
    <col min="37" max="37" width="3.7109375" hidden="1" customWidth="1"/>
    <col min="38" max="38" width="4.140625" hidden="1" customWidth="1"/>
    <col min="39" max="39" width="4" hidden="1" customWidth="1"/>
    <col min="40" max="40" width="4.42578125" customWidth="1"/>
    <col min="41" max="41" width="6.85546875" customWidth="1"/>
  </cols>
  <sheetData>
    <row r="1" spans="1:41" ht="23.25" x14ac:dyDescent="0.35">
      <c r="A1" s="76" t="s">
        <v>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8"/>
    </row>
    <row r="2" spans="1:41" ht="18" customHeight="1" thickBot="1" x14ac:dyDescent="0.3">
      <c r="A2" s="79" t="s">
        <v>54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1"/>
    </row>
    <row r="3" spans="1:4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.75" thickBot="1" x14ac:dyDescent="0.3">
      <c r="A4" s="1"/>
      <c r="B4" s="1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2.75" customHeight="1" thickBot="1" x14ac:dyDescent="0.25">
      <c r="A5" s="64" t="s">
        <v>19</v>
      </c>
      <c r="B5" s="65"/>
      <c r="C5" s="36"/>
      <c r="D5" s="68" t="s">
        <v>20</v>
      </c>
      <c r="E5" s="69"/>
      <c r="F5" s="69"/>
      <c r="G5" s="70"/>
      <c r="H5" s="70"/>
      <c r="I5" s="71"/>
      <c r="J5" s="72" t="s">
        <v>17</v>
      </c>
      <c r="K5" s="72"/>
      <c r="L5" s="72"/>
      <c r="M5" s="72"/>
      <c r="N5" s="72"/>
      <c r="O5" s="73"/>
      <c r="P5" s="72" t="s">
        <v>18</v>
      </c>
      <c r="Q5" s="72"/>
      <c r="R5" s="72"/>
      <c r="S5" s="72"/>
      <c r="T5" s="72"/>
      <c r="U5" s="73"/>
      <c r="V5" s="68" t="s">
        <v>26</v>
      </c>
      <c r="W5" s="69"/>
      <c r="X5" s="69"/>
      <c r="Y5" s="70"/>
      <c r="Z5" s="70"/>
      <c r="AA5" s="71"/>
      <c r="AB5" s="72" t="s">
        <v>27</v>
      </c>
      <c r="AC5" s="72"/>
      <c r="AD5" s="72"/>
      <c r="AE5" s="72"/>
      <c r="AF5" s="72"/>
      <c r="AG5" s="73"/>
      <c r="AH5" s="72" t="s">
        <v>28</v>
      </c>
      <c r="AI5" s="72"/>
      <c r="AJ5" s="72"/>
      <c r="AK5" s="72"/>
      <c r="AL5" s="72"/>
      <c r="AM5" s="73"/>
      <c r="AN5" s="59" t="s">
        <v>4</v>
      </c>
      <c r="AO5" s="59" t="s">
        <v>2</v>
      </c>
    </row>
    <row r="6" spans="1:41" ht="13.5" customHeight="1" thickBot="1" x14ac:dyDescent="0.25">
      <c r="A6" s="66"/>
      <c r="B6" s="67"/>
      <c r="C6" s="37" t="s">
        <v>15</v>
      </c>
      <c r="D6" s="56" t="s">
        <v>5</v>
      </c>
      <c r="E6" s="57"/>
      <c r="F6" s="58"/>
      <c r="G6" s="38" t="s">
        <v>12</v>
      </c>
      <c r="H6" s="38" t="s">
        <v>1</v>
      </c>
      <c r="I6" s="39" t="s">
        <v>0</v>
      </c>
      <c r="J6" s="61" t="s">
        <v>5</v>
      </c>
      <c r="K6" s="62"/>
      <c r="L6" s="63"/>
      <c r="M6" s="40" t="s">
        <v>12</v>
      </c>
      <c r="N6" s="41" t="s">
        <v>1</v>
      </c>
      <c r="O6" s="42" t="s">
        <v>0</v>
      </c>
      <c r="P6" s="61" t="s">
        <v>13</v>
      </c>
      <c r="Q6" s="62"/>
      <c r="R6" s="62"/>
      <c r="S6" s="62"/>
      <c r="T6" s="63"/>
      <c r="U6" s="43" t="s">
        <v>0</v>
      </c>
      <c r="V6" s="56" t="s">
        <v>5</v>
      </c>
      <c r="W6" s="57"/>
      <c r="X6" s="58"/>
      <c r="Y6" s="38" t="s">
        <v>12</v>
      </c>
      <c r="Z6" s="38" t="s">
        <v>1</v>
      </c>
      <c r="AA6" s="39" t="s">
        <v>0</v>
      </c>
      <c r="AB6" s="61" t="s">
        <v>5</v>
      </c>
      <c r="AC6" s="62"/>
      <c r="AD6" s="63"/>
      <c r="AE6" s="40" t="s">
        <v>12</v>
      </c>
      <c r="AF6" s="41" t="s">
        <v>1</v>
      </c>
      <c r="AG6" s="42" t="s">
        <v>0</v>
      </c>
      <c r="AH6" s="61" t="s">
        <v>13</v>
      </c>
      <c r="AI6" s="62"/>
      <c r="AJ6" s="62"/>
      <c r="AK6" s="62"/>
      <c r="AL6" s="63"/>
      <c r="AM6" s="43" t="s">
        <v>0</v>
      </c>
      <c r="AN6" s="60"/>
      <c r="AO6" s="60"/>
    </row>
    <row r="7" spans="1:41" ht="18.75" customHeight="1" x14ac:dyDescent="0.2">
      <c r="A7" s="27">
        <v>1</v>
      </c>
      <c r="B7" s="30" t="s">
        <v>41</v>
      </c>
      <c r="C7" s="34" t="s">
        <v>23</v>
      </c>
      <c r="D7" s="21">
        <v>11</v>
      </c>
      <c r="E7" s="22">
        <v>22</v>
      </c>
      <c r="F7" s="22">
        <v>22</v>
      </c>
      <c r="G7" s="22"/>
      <c r="H7" s="22"/>
      <c r="I7" s="23">
        <f t="shared" ref="I7:I16" si="0">SUM(D7*5,E7,F7,G7*-7,H7*-10)</f>
        <v>99</v>
      </c>
      <c r="J7" s="21">
        <v>11</v>
      </c>
      <c r="K7" s="22">
        <v>22</v>
      </c>
      <c r="L7" s="22">
        <v>21</v>
      </c>
      <c r="M7" s="22"/>
      <c r="N7" s="22"/>
      <c r="O7" s="23">
        <f t="shared" ref="O7:O16" si="1">SUM(J7*5,K7,L7,M7*-7,N7*-10)</f>
        <v>98</v>
      </c>
      <c r="P7" s="21">
        <v>11</v>
      </c>
      <c r="Q7" s="22">
        <v>22</v>
      </c>
      <c r="R7" s="22">
        <v>21</v>
      </c>
      <c r="S7" s="22"/>
      <c r="T7" s="22"/>
      <c r="U7" s="23">
        <f t="shared" ref="U7:U16" si="2">SUM(P7*5,Q7,R7,S7*-7,T7*-10)</f>
        <v>98</v>
      </c>
      <c r="V7" s="21">
        <v>11</v>
      </c>
      <c r="W7" s="22">
        <v>22</v>
      </c>
      <c r="X7" s="22">
        <v>22</v>
      </c>
      <c r="Y7" s="22"/>
      <c r="Z7" s="22"/>
      <c r="AA7" s="23">
        <f t="shared" ref="AA7:AA16" si="3">SUM(V7*5,W7,X7,Y7*-7,Z7*-10)</f>
        <v>99</v>
      </c>
      <c r="AB7" s="21"/>
      <c r="AC7" s="22"/>
      <c r="AD7" s="22"/>
      <c r="AE7" s="22"/>
      <c r="AF7" s="22"/>
      <c r="AG7" s="23"/>
      <c r="AH7" s="21"/>
      <c r="AI7" s="22"/>
      <c r="AJ7" s="22"/>
      <c r="AK7" s="22"/>
      <c r="AL7" s="22"/>
      <c r="AM7" s="23"/>
      <c r="AN7" s="28">
        <f t="shared" ref="AN7:AN15" si="4">F7+L7+R7+X7+AD7+AJ7</f>
        <v>86</v>
      </c>
      <c r="AO7" s="29">
        <f>SUM(I7+O7+U7+AA7)</f>
        <v>394</v>
      </c>
    </row>
    <row r="8" spans="1:41" ht="18.75" customHeight="1" x14ac:dyDescent="0.2">
      <c r="A8" s="3">
        <v>2</v>
      </c>
      <c r="B8" s="30" t="s">
        <v>29</v>
      </c>
      <c r="C8" s="34" t="s">
        <v>23</v>
      </c>
      <c r="D8" s="14">
        <v>11</v>
      </c>
      <c r="E8" s="15">
        <v>22</v>
      </c>
      <c r="F8" s="15">
        <v>21</v>
      </c>
      <c r="G8" s="15"/>
      <c r="H8" s="15"/>
      <c r="I8" s="16">
        <f t="shared" si="0"/>
        <v>98</v>
      </c>
      <c r="J8" s="14">
        <v>11</v>
      </c>
      <c r="K8" s="15">
        <v>22</v>
      </c>
      <c r="L8" s="15">
        <v>21</v>
      </c>
      <c r="M8" s="15"/>
      <c r="N8" s="15"/>
      <c r="O8" s="16">
        <f t="shared" si="1"/>
        <v>98</v>
      </c>
      <c r="P8" s="14">
        <v>11</v>
      </c>
      <c r="Q8" s="15">
        <v>22</v>
      </c>
      <c r="R8" s="15">
        <v>19</v>
      </c>
      <c r="S8" s="15"/>
      <c r="T8" s="15"/>
      <c r="U8" s="16">
        <f t="shared" si="2"/>
        <v>96</v>
      </c>
      <c r="V8" s="14">
        <v>11</v>
      </c>
      <c r="W8" s="15">
        <v>22</v>
      </c>
      <c r="X8" s="15">
        <v>14</v>
      </c>
      <c r="Y8" s="15"/>
      <c r="Z8" s="15"/>
      <c r="AA8" s="16">
        <f t="shared" si="3"/>
        <v>91</v>
      </c>
      <c r="AB8" s="14"/>
      <c r="AC8" s="15"/>
      <c r="AD8" s="15"/>
      <c r="AE8" s="15"/>
      <c r="AF8" s="15"/>
      <c r="AG8" s="16"/>
      <c r="AH8" s="14"/>
      <c r="AI8" s="15"/>
      <c r="AJ8" s="15"/>
      <c r="AK8" s="15"/>
      <c r="AL8" s="15"/>
      <c r="AM8" s="16"/>
      <c r="AN8" s="31">
        <f t="shared" si="4"/>
        <v>75</v>
      </c>
      <c r="AO8" s="32">
        <f t="shared" ref="AO8:AO16" si="5">SUM(I8+O8+U8+AA8)</f>
        <v>383</v>
      </c>
    </row>
    <row r="9" spans="1:41" ht="18.75" customHeight="1" x14ac:dyDescent="0.2">
      <c r="A9" s="3">
        <v>3</v>
      </c>
      <c r="B9" s="30" t="s">
        <v>34</v>
      </c>
      <c r="C9" s="34" t="s">
        <v>30</v>
      </c>
      <c r="D9" s="14">
        <v>11</v>
      </c>
      <c r="E9" s="15">
        <v>20</v>
      </c>
      <c r="F9" s="15">
        <v>14</v>
      </c>
      <c r="G9" s="15"/>
      <c r="H9" s="15"/>
      <c r="I9" s="16">
        <f t="shared" si="0"/>
        <v>89</v>
      </c>
      <c r="J9" s="14">
        <v>11</v>
      </c>
      <c r="K9" s="15">
        <v>22</v>
      </c>
      <c r="L9" s="15">
        <v>20</v>
      </c>
      <c r="M9" s="15"/>
      <c r="N9" s="15"/>
      <c r="O9" s="16">
        <f t="shared" si="1"/>
        <v>97</v>
      </c>
      <c r="P9" s="14">
        <v>11</v>
      </c>
      <c r="Q9" s="15">
        <v>21</v>
      </c>
      <c r="R9" s="15">
        <v>20</v>
      </c>
      <c r="S9" s="15"/>
      <c r="T9" s="15"/>
      <c r="U9" s="16">
        <f t="shared" si="2"/>
        <v>96</v>
      </c>
      <c r="V9" s="14">
        <v>11</v>
      </c>
      <c r="W9" s="15">
        <v>22</v>
      </c>
      <c r="X9" s="15">
        <v>22</v>
      </c>
      <c r="Y9" s="15"/>
      <c r="Z9" s="15"/>
      <c r="AA9" s="16">
        <f t="shared" si="3"/>
        <v>99</v>
      </c>
      <c r="AB9" s="14"/>
      <c r="AC9" s="15"/>
      <c r="AD9" s="15"/>
      <c r="AE9" s="15"/>
      <c r="AF9" s="15"/>
      <c r="AG9" s="16">
        <f>SUM(AB9*5,AC9,AD9,AE9*-7,AF9*-10)</f>
        <v>0</v>
      </c>
      <c r="AH9" s="14"/>
      <c r="AI9" s="15"/>
      <c r="AJ9" s="15"/>
      <c r="AK9" s="15"/>
      <c r="AL9" s="15"/>
      <c r="AM9" s="16">
        <f>SUM(AH9*5,AI9,AJ9,AK9*-7,AL9*-10)</f>
        <v>0</v>
      </c>
      <c r="AN9" s="31">
        <f t="shared" si="4"/>
        <v>76</v>
      </c>
      <c r="AO9" s="32">
        <f t="shared" si="5"/>
        <v>381</v>
      </c>
    </row>
    <row r="10" spans="1:41" ht="18.75" customHeight="1" x14ac:dyDescent="0.2">
      <c r="A10" s="3">
        <v>4</v>
      </c>
      <c r="B10" s="30" t="s">
        <v>37</v>
      </c>
      <c r="C10" s="34" t="s">
        <v>38</v>
      </c>
      <c r="D10" s="14">
        <v>11</v>
      </c>
      <c r="E10" s="15">
        <v>21</v>
      </c>
      <c r="F10" s="15">
        <v>12</v>
      </c>
      <c r="G10" s="15"/>
      <c r="H10" s="15"/>
      <c r="I10" s="16">
        <f t="shared" si="0"/>
        <v>88</v>
      </c>
      <c r="J10" s="14">
        <v>11</v>
      </c>
      <c r="K10" s="15">
        <v>21</v>
      </c>
      <c r="L10" s="15">
        <v>15</v>
      </c>
      <c r="M10" s="15"/>
      <c r="N10" s="15"/>
      <c r="O10" s="16">
        <f t="shared" si="1"/>
        <v>91</v>
      </c>
      <c r="P10" s="14">
        <v>11</v>
      </c>
      <c r="Q10" s="15">
        <v>21</v>
      </c>
      <c r="R10" s="15">
        <v>18</v>
      </c>
      <c r="S10" s="15"/>
      <c r="T10" s="15"/>
      <c r="U10" s="16">
        <f t="shared" si="2"/>
        <v>94</v>
      </c>
      <c r="V10" s="14">
        <v>8</v>
      </c>
      <c r="W10" s="15">
        <v>14</v>
      </c>
      <c r="X10" s="15">
        <v>13</v>
      </c>
      <c r="Y10" s="15"/>
      <c r="Z10" s="15"/>
      <c r="AA10" s="16">
        <f t="shared" si="3"/>
        <v>67</v>
      </c>
      <c r="AB10" s="14"/>
      <c r="AC10" s="15"/>
      <c r="AD10" s="15"/>
      <c r="AE10" s="15"/>
      <c r="AF10" s="15"/>
      <c r="AG10" s="16"/>
      <c r="AH10" s="14"/>
      <c r="AI10" s="15"/>
      <c r="AJ10" s="15"/>
      <c r="AK10" s="15"/>
      <c r="AL10" s="15"/>
      <c r="AM10" s="16"/>
      <c r="AN10" s="31">
        <f t="shared" si="4"/>
        <v>58</v>
      </c>
      <c r="AO10" s="32">
        <f t="shared" si="5"/>
        <v>340</v>
      </c>
    </row>
    <row r="11" spans="1:41" ht="18.75" customHeight="1" x14ac:dyDescent="0.2">
      <c r="A11" s="3">
        <v>5</v>
      </c>
      <c r="B11" s="30" t="s">
        <v>53</v>
      </c>
      <c r="C11" s="34" t="s">
        <v>22</v>
      </c>
      <c r="D11" s="14">
        <v>10</v>
      </c>
      <c r="E11" s="15">
        <v>18</v>
      </c>
      <c r="F11" s="15">
        <v>4</v>
      </c>
      <c r="G11" s="15"/>
      <c r="H11" s="15"/>
      <c r="I11" s="16">
        <f t="shared" si="0"/>
        <v>72</v>
      </c>
      <c r="J11" s="14">
        <v>11</v>
      </c>
      <c r="K11" s="15">
        <v>20</v>
      </c>
      <c r="L11" s="15">
        <v>8</v>
      </c>
      <c r="M11" s="15"/>
      <c r="N11" s="15"/>
      <c r="O11" s="16">
        <f t="shared" si="1"/>
        <v>83</v>
      </c>
      <c r="P11" s="14">
        <v>11</v>
      </c>
      <c r="Q11" s="15">
        <v>21</v>
      </c>
      <c r="R11" s="15">
        <v>16</v>
      </c>
      <c r="S11" s="15"/>
      <c r="T11" s="15"/>
      <c r="U11" s="16">
        <f t="shared" si="2"/>
        <v>92</v>
      </c>
      <c r="V11" s="14">
        <v>11</v>
      </c>
      <c r="W11" s="15">
        <v>21</v>
      </c>
      <c r="X11" s="15">
        <v>11</v>
      </c>
      <c r="Y11" s="15"/>
      <c r="Z11" s="15"/>
      <c r="AA11" s="16">
        <f t="shared" si="3"/>
        <v>87</v>
      </c>
      <c r="AB11" s="14"/>
      <c r="AC11" s="15"/>
      <c r="AD11" s="15"/>
      <c r="AE11" s="15"/>
      <c r="AF11" s="15"/>
      <c r="AG11" s="16">
        <f>SUM(AB11*5,AC11,AD11,AE11*-7,AF11*-10)</f>
        <v>0</v>
      </c>
      <c r="AH11" s="14"/>
      <c r="AI11" s="15"/>
      <c r="AJ11" s="15"/>
      <c r="AK11" s="15"/>
      <c r="AL11" s="15"/>
      <c r="AM11" s="16">
        <f>SUM(AH11*5,AI11,AJ11,AK11*-7,AL11*-10)</f>
        <v>0</v>
      </c>
      <c r="AN11" s="31">
        <f t="shared" si="4"/>
        <v>39</v>
      </c>
      <c r="AO11" s="32">
        <f t="shared" si="5"/>
        <v>334</v>
      </c>
    </row>
    <row r="12" spans="1:41" ht="18.75" customHeight="1" x14ac:dyDescent="0.2">
      <c r="A12" s="3">
        <v>6</v>
      </c>
      <c r="B12" s="30" t="s">
        <v>40</v>
      </c>
      <c r="C12" s="34" t="s">
        <v>22</v>
      </c>
      <c r="D12" s="14">
        <v>10</v>
      </c>
      <c r="E12" s="15">
        <v>16</v>
      </c>
      <c r="F12" s="15">
        <v>3</v>
      </c>
      <c r="G12" s="15"/>
      <c r="H12" s="15"/>
      <c r="I12" s="16">
        <f t="shared" si="0"/>
        <v>69</v>
      </c>
      <c r="J12" s="14">
        <v>11</v>
      </c>
      <c r="K12" s="15">
        <v>21</v>
      </c>
      <c r="L12" s="15">
        <v>5</v>
      </c>
      <c r="M12" s="15"/>
      <c r="N12" s="15"/>
      <c r="O12" s="16">
        <f t="shared" si="1"/>
        <v>81</v>
      </c>
      <c r="P12" s="14">
        <v>11</v>
      </c>
      <c r="Q12" s="15">
        <v>19</v>
      </c>
      <c r="R12" s="15">
        <v>13</v>
      </c>
      <c r="S12" s="15"/>
      <c r="T12" s="15"/>
      <c r="U12" s="16">
        <f t="shared" si="2"/>
        <v>87</v>
      </c>
      <c r="V12" s="14">
        <v>11</v>
      </c>
      <c r="W12" s="15">
        <v>20</v>
      </c>
      <c r="X12" s="15">
        <v>17</v>
      </c>
      <c r="Y12" s="15"/>
      <c r="Z12" s="15"/>
      <c r="AA12" s="16">
        <f t="shared" si="3"/>
        <v>92</v>
      </c>
      <c r="AB12" s="14"/>
      <c r="AC12" s="15"/>
      <c r="AD12" s="15"/>
      <c r="AE12" s="15"/>
      <c r="AF12" s="15"/>
      <c r="AG12" s="16"/>
      <c r="AH12" s="14"/>
      <c r="AI12" s="15"/>
      <c r="AJ12" s="15"/>
      <c r="AK12" s="15"/>
      <c r="AL12" s="15"/>
      <c r="AM12" s="16"/>
      <c r="AN12" s="31">
        <f t="shared" si="4"/>
        <v>38</v>
      </c>
      <c r="AO12" s="32">
        <f t="shared" si="5"/>
        <v>329</v>
      </c>
    </row>
    <row r="13" spans="1:41" ht="18.75" customHeight="1" x14ac:dyDescent="0.2">
      <c r="A13" s="3">
        <v>7</v>
      </c>
      <c r="B13" s="30" t="s">
        <v>52</v>
      </c>
      <c r="C13" s="34" t="s">
        <v>23</v>
      </c>
      <c r="D13" s="14">
        <v>11</v>
      </c>
      <c r="E13" s="15">
        <v>17</v>
      </c>
      <c r="F13" s="15">
        <v>10</v>
      </c>
      <c r="G13" s="15"/>
      <c r="H13" s="15">
        <v>1</v>
      </c>
      <c r="I13" s="16">
        <f t="shared" si="0"/>
        <v>72</v>
      </c>
      <c r="J13" s="14">
        <v>8</v>
      </c>
      <c r="K13" s="15">
        <v>15</v>
      </c>
      <c r="L13" s="15">
        <v>5</v>
      </c>
      <c r="M13" s="15"/>
      <c r="N13" s="15">
        <v>1</v>
      </c>
      <c r="O13" s="16">
        <f t="shared" si="1"/>
        <v>50</v>
      </c>
      <c r="P13" s="14">
        <v>11</v>
      </c>
      <c r="Q13" s="15">
        <v>22</v>
      </c>
      <c r="R13" s="15">
        <v>19</v>
      </c>
      <c r="S13" s="15"/>
      <c r="T13" s="15"/>
      <c r="U13" s="16">
        <f t="shared" si="2"/>
        <v>96</v>
      </c>
      <c r="V13" s="14">
        <v>11</v>
      </c>
      <c r="W13" s="15">
        <v>22</v>
      </c>
      <c r="X13" s="15">
        <v>20</v>
      </c>
      <c r="Y13" s="15"/>
      <c r="Z13" s="15"/>
      <c r="AA13" s="16">
        <f t="shared" si="3"/>
        <v>97</v>
      </c>
      <c r="AB13" s="14"/>
      <c r="AC13" s="15"/>
      <c r="AD13" s="15"/>
      <c r="AE13" s="15"/>
      <c r="AF13" s="15"/>
      <c r="AG13" s="16"/>
      <c r="AH13" s="14"/>
      <c r="AI13" s="15"/>
      <c r="AJ13" s="15"/>
      <c r="AK13" s="15"/>
      <c r="AL13" s="15"/>
      <c r="AM13" s="16"/>
      <c r="AN13" s="31">
        <f t="shared" si="4"/>
        <v>54</v>
      </c>
      <c r="AO13" s="32">
        <f t="shared" si="5"/>
        <v>315</v>
      </c>
    </row>
    <row r="14" spans="1:41" ht="18.75" customHeight="1" x14ac:dyDescent="0.2">
      <c r="A14" s="3">
        <v>8</v>
      </c>
      <c r="B14" s="30" t="s">
        <v>39</v>
      </c>
      <c r="C14" s="34" t="s">
        <v>22</v>
      </c>
      <c r="D14" s="14">
        <v>9</v>
      </c>
      <c r="E14" s="15">
        <v>15</v>
      </c>
      <c r="F14" s="15">
        <v>8</v>
      </c>
      <c r="G14" s="15"/>
      <c r="H14" s="15"/>
      <c r="I14" s="16">
        <f t="shared" si="0"/>
        <v>68</v>
      </c>
      <c r="J14" s="14">
        <v>6</v>
      </c>
      <c r="K14" s="15">
        <v>8</v>
      </c>
      <c r="L14" s="15">
        <v>3</v>
      </c>
      <c r="M14" s="15"/>
      <c r="N14" s="15"/>
      <c r="O14" s="16">
        <f t="shared" si="1"/>
        <v>41</v>
      </c>
      <c r="P14" s="14">
        <v>11</v>
      </c>
      <c r="Q14" s="15">
        <v>20</v>
      </c>
      <c r="R14" s="15">
        <v>18</v>
      </c>
      <c r="S14" s="15"/>
      <c r="T14" s="15"/>
      <c r="U14" s="16">
        <f t="shared" si="2"/>
        <v>93</v>
      </c>
      <c r="V14" s="14">
        <v>11</v>
      </c>
      <c r="W14" s="15">
        <v>22</v>
      </c>
      <c r="X14" s="15">
        <v>22</v>
      </c>
      <c r="Y14" s="15"/>
      <c r="Z14" s="15"/>
      <c r="AA14" s="16">
        <f t="shared" si="3"/>
        <v>99</v>
      </c>
      <c r="AB14" s="14"/>
      <c r="AC14" s="15"/>
      <c r="AD14" s="15"/>
      <c r="AE14" s="15"/>
      <c r="AF14" s="15"/>
      <c r="AG14" s="16"/>
      <c r="AH14" s="14"/>
      <c r="AI14" s="15"/>
      <c r="AJ14" s="15"/>
      <c r="AK14" s="15"/>
      <c r="AL14" s="15"/>
      <c r="AM14" s="16"/>
      <c r="AN14" s="31">
        <f t="shared" si="4"/>
        <v>51</v>
      </c>
      <c r="AO14" s="32">
        <f t="shared" si="5"/>
        <v>301</v>
      </c>
    </row>
    <row r="15" spans="1:41" ht="18.75" customHeight="1" thickBot="1" x14ac:dyDescent="0.25">
      <c r="A15" s="3">
        <v>9</v>
      </c>
      <c r="B15" s="30" t="s">
        <v>35</v>
      </c>
      <c r="C15" s="34" t="s">
        <v>36</v>
      </c>
      <c r="D15" s="14">
        <v>6</v>
      </c>
      <c r="E15" s="15">
        <v>9</v>
      </c>
      <c r="F15" s="15">
        <v>0</v>
      </c>
      <c r="G15" s="15"/>
      <c r="H15" s="15">
        <v>1</v>
      </c>
      <c r="I15" s="16">
        <f t="shared" si="0"/>
        <v>29</v>
      </c>
      <c r="J15" s="14">
        <v>10</v>
      </c>
      <c r="K15" s="15">
        <v>17</v>
      </c>
      <c r="L15" s="15">
        <v>7</v>
      </c>
      <c r="M15" s="15"/>
      <c r="N15" s="15"/>
      <c r="O15" s="16">
        <f t="shared" si="1"/>
        <v>74</v>
      </c>
      <c r="P15" s="14">
        <v>11</v>
      </c>
      <c r="Q15" s="15">
        <v>19</v>
      </c>
      <c r="R15" s="15">
        <v>12</v>
      </c>
      <c r="S15" s="15"/>
      <c r="T15" s="15"/>
      <c r="U15" s="16">
        <f t="shared" si="2"/>
        <v>86</v>
      </c>
      <c r="V15" s="14">
        <v>11</v>
      </c>
      <c r="W15" s="15">
        <v>21</v>
      </c>
      <c r="X15" s="15">
        <v>16</v>
      </c>
      <c r="Y15" s="15"/>
      <c r="Z15" s="15"/>
      <c r="AA15" s="16">
        <f t="shared" si="3"/>
        <v>92</v>
      </c>
      <c r="AB15" s="14"/>
      <c r="AC15" s="15"/>
      <c r="AD15" s="15"/>
      <c r="AE15" s="15"/>
      <c r="AF15" s="15"/>
      <c r="AG15" s="16"/>
      <c r="AH15" s="14"/>
      <c r="AI15" s="15"/>
      <c r="AJ15" s="15"/>
      <c r="AK15" s="15"/>
      <c r="AL15" s="15"/>
      <c r="AM15" s="16"/>
      <c r="AN15" s="31">
        <f t="shared" si="4"/>
        <v>35</v>
      </c>
      <c r="AO15" s="32">
        <f t="shared" si="5"/>
        <v>281</v>
      </c>
    </row>
    <row r="16" spans="1:41" s="17" customFormat="1" ht="13.5" customHeight="1" thickBot="1" x14ac:dyDescent="0.25">
      <c r="A16" s="74" t="s">
        <v>3</v>
      </c>
      <c r="B16" s="75"/>
      <c r="C16" s="18"/>
      <c r="D16" s="24">
        <v>11</v>
      </c>
      <c r="E16" s="12">
        <v>22</v>
      </c>
      <c r="F16" s="12">
        <f>E16</f>
        <v>22</v>
      </c>
      <c r="G16" s="12"/>
      <c r="H16" s="25"/>
      <c r="I16" s="26">
        <f t="shared" si="0"/>
        <v>99</v>
      </c>
      <c r="J16" s="24">
        <v>11</v>
      </c>
      <c r="K16" s="12">
        <v>22</v>
      </c>
      <c r="L16" s="12">
        <v>22</v>
      </c>
      <c r="M16" s="12"/>
      <c r="N16" s="33"/>
      <c r="O16" s="26">
        <f t="shared" si="1"/>
        <v>99</v>
      </c>
      <c r="P16" s="24">
        <v>11</v>
      </c>
      <c r="Q16" s="12">
        <v>22</v>
      </c>
      <c r="R16" s="12">
        <v>22</v>
      </c>
      <c r="S16" s="12"/>
      <c r="T16" s="33"/>
      <c r="U16" s="26">
        <f t="shared" si="2"/>
        <v>99</v>
      </c>
      <c r="V16" s="24">
        <v>11</v>
      </c>
      <c r="W16" s="12">
        <v>22</v>
      </c>
      <c r="X16" s="12">
        <v>22</v>
      </c>
      <c r="Y16" s="12"/>
      <c r="Z16" s="25"/>
      <c r="AA16" s="26">
        <f t="shared" si="3"/>
        <v>99</v>
      </c>
      <c r="AB16" s="24">
        <v>2</v>
      </c>
      <c r="AC16" s="12">
        <v>10</v>
      </c>
      <c r="AD16" s="12">
        <f>AC16</f>
        <v>10</v>
      </c>
      <c r="AE16" s="12"/>
      <c r="AF16" s="33"/>
      <c r="AG16" s="26">
        <f t="shared" ref="AG16" si="6">SUM(AB16*5,AC16,AD16,AE16*-7,AF16*-10)</f>
        <v>30</v>
      </c>
      <c r="AH16" s="24">
        <v>11</v>
      </c>
      <c r="AI16" s="12">
        <v>12</v>
      </c>
      <c r="AJ16" s="12">
        <f>AI16</f>
        <v>12</v>
      </c>
      <c r="AK16" s="12"/>
      <c r="AL16" s="33"/>
      <c r="AM16" s="26">
        <f t="shared" ref="AM16" si="7">SUM(AH16*5,AI16,AJ16,AK16*-7,AL16*-10)</f>
        <v>79</v>
      </c>
      <c r="AN16" s="13"/>
      <c r="AO16" s="82">
        <f t="shared" si="5"/>
        <v>396</v>
      </c>
    </row>
    <row r="17" spans="1:41" s="17" customFormat="1" ht="18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39.75" customHeight="1" x14ac:dyDescent="0.2">
      <c r="A18" s="1"/>
      <c r="B18" s="54" t="s"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2"/>
    </row>
    <row r="19" spans="1:41" ht="18.75" x14ac:dyDescent="0.2">
      <c r="A19" s="52" t="s">
        <v>25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</row>
    <row r="21" spans="1:41" x14ac:dyDescent="0.2">
      <c r="A21" s="17" t="s">
        <v>6</v>
      </c>
    </row>
    <row r="22" spans="1:41" x14ac:dyDescent="0.2">
      <c r="A22" s="20" t="s">
        <v>24</v>
      </c>
      <c r="B22" s="11" t="s">
        <v>56</v>
      </c>
      <c r="C22" s="11"/>
    </row>
    <row r="23" spans="1:41" x14ac:dyDescent="0.2">
      <c r="A23" s="20" t="s">
        <v>21</v>
      </c>
      <c r="B23" s="11" t="s">
        <v>55</v>
      </c>
      <c r="C23" s="11"/>
    </row>
    <row r="24" spans="1:41" x14ac:dyDescent="0.2">
      <c r="A24" s="20" t="s">
        <v>31</v>
      </c>
      <c r="B24" s="11" t="s">
        <v>57</v>
      </c>
      <c r="C24" s="11"/>
    </row>
    <row r="25" spans="1:41" x14ac:dyDescent="0.2">
      <c r="A25" s="20" t="s">
        <v>42</v>
      </c>
      <c r="B25" s="11" t="s">
        <v>58</v>
      </c>
    </row>
    <row r="26" spans="1:41" x14ac:dyDescent="0.2">
      <c r="A26" s="20"/>
      <c r="B26" s="11"/>
    </row>
    <row r="28" spans="1:41" x14ac:dyDescent="0.2">
      <c r="A28" s="35" t="s">
        <v>7</v>
      </c>
    </row>
    <row r="29" spans="1:41" x14ac:dyDescent="0.2">
      <c r="B29" t="s">
        <v>16</v>
      </c>
    </row>
    <row r="30" spans="1:41" x14ac:dyDescent="0.2">
      <c r="B30" t="s">
        <v>11</v>
      </c>
    </row>
    <row r="31" spans="1:41" x14ac:dyDescent="0.2">
      <c r="B31" t="s">
        <v>8</v>
      </c>
    </row>
    <row r="32" spans="1:41" x14ac:dyDescent="0.2">
      <c r="B32" t="s">
        <v>9</v>
      </c>
    </row>
    <row r="33" spans="2:2" x14ac:dyDescent="0.2">
      <c r="B33" t="s">
        <v>10</v>
      </c>
    </row>
    <row r="34" spans="2:2" x14ac:dyDescent="0.2">
      <c r="B34" t="s">
        <v>32</v>
      </c>
    </row>
  </sheetData>
  <sortState xmlns:xlrd2="http://schemas.microsoft.com/office/spreadsheetml/2017/richdata2" ref="A7:AO15">
    <sortCondition descending="1" ref="AO7:AO15"/>
  </sortState>
  <mergeCells count="20">
    <mergeCell ref="A1:AO1"/>
    <mergeCell ref="A2:AO2"/>
    <mergeCell ref="AO5:AO6"/>
    <mergeCell ref="AB5:AG5"/>
    <mergeCell ref="V5:AA5"/>
    <mergeCell ref="A19:AO19"/>
    <mergeCell ref="B18:AN18"/>
    <mergeCell ref="V6:X6"/>
    <mergeCell ref="AN5:AN6"/>
    <mergeCell ref="AB6:AD6"/>
    <mergeCell ref="A5:B6"/>
    <mergeCell ref="D5:I5"/>
    <mergeCell ref="J5:O5"/>
    <mergeCell ref="P5:U5"/>
    <mergeCell ref="D6:F6"/>
    <mergeCell ref="A16:B16"/>
    <mergeCell ref="AH5:AM5"/>
    <mergeCell ref="AH6:AL6"/>
    <mergeCell ref="J6:L6"/>
    <mergeCell ref="P6:T6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11.42578125" defaultRowHeight="12.75" x14ac:dyDescent="0.2"/>
  <cols>
    <col min="1" max="1" width="30.5703125" customWidth="1"/>
    <col min="2" max="2" width="7.140625" style="4" bestFit="1" customWidth="1"/>
    <col min="3" max="3" width="6.42578125" style="4" bestFit="1" customWidth="1"/>
    <col min="4" max="4" width="5.85546875" style="4" bestFit="1" customWidth="1"/>
    <col min="5" max="5" width="5.5703125" style="4" bestFit="1" customWidth="1"/>
    <col min="6" max="6" width="4.5703125" style="8" bestFit="1" customWidth="1"/>
    <col min="7" max="7" width="6.5703125" style="4" bestFit="1" customWidth="1"/>
  </cols>
  <sheetData>
    <row r="1" spans="1:7" x14ac:dyDescent="0.2">
      <c r="A1" s="5"/>
      <c r="B1" s="6"/>
      <c r="C1" s="9"/>
      <c r="D1" s="6"/>
      <c r="E1" s="6"/>
      <c r="F1" s="7"/>
      <c r="G1" s="6"/>
    </row>
    <row r="2" spans="1:7" x14ac:dyDescent="0.2">
      <c r="A2" s="11"/>
      <c r="C2" s="10"/>
      <c r="E2" s="8"/>
      <c r="G2" s="8"/>
    </row>
    <row r="3" spans="1:7" x14ac:dyDescent="0.2">
      <c r="A3" s="11"/>
      <c r="C3" s="10"/>
      <c r="E3" s="8"/>
      <c r="G3" s="8"/>
    </row>
    <row r="4" spans="1:7" x14ac:dyDescent="0.2">
      <c r="A4" s="11"/>
      <c r="C4" s="10"/>
      <c r="E4" s="8"/>
      <c r="G4" s="8"/>
    </row>
    <row r="5" spans="1:7" x14ac:dyDescent="0.2">
      <c r="A5" s="11"/>
      <c r="C5" s="10"/>
      <c r="E5" s="8"/>
      <c r="G5" s="8"/>
    </row>
    <row r="6" spans="1:7" x14ac:dyDescent="0.2">
      <c r="A6" s="11"/>
      <c r="C6" s="10"/>
      <c r="E6" s="8"/>
      <c r="G6" s="8"/>
    </row>
    <row r="7" spans="1:7" x14ac:dyDescent="0.2">
      <c r="A7" s="11"/>
      <c r="C7" s="10"/>
      <c r="E7" s="8"/>
      <c r="G7" s="8"/>
    </row>
    <row r="8" spans="1:7" x14ac:dyDescent="0.2">
      <c r="A8" s="11"/>
      <c r="C8" s="10"/>
      <c r="E8" s="8"/>
      <c r="G8" s="8"/>
    </row>
    <row r="9" spans="1:7" x14ac:dyDescent="0.2">
      <c r="A9" s="11"/>
      <c r="C9" s="10"/>
      <c r="E9" s="8"/>
      <c r="G9" s="8"/>
    </row>
    <row r="10" spans="1:7" x14ac:dyDescent="0.2">
      <c r="A10" s="11"/>
      <c r="C10" s="10"/>
      <c r="E10" s="8"/>
      <c r="G10" s="8"/>
    </row>
    <row r="11" spans="1:7" x14ac:dyDescent="0.2">
      <c r="A11" s="11"/>
      <c r="C11" s="10"/>
      <c r="E11" s="8"/>
      <c r="G11" s="8"/>
    </row>
    <row r="12" spans="1:7" x14ac:dyDescent="0.2">
      <c r="A12" s="11"/>
      <c r="C12" s="10"/>
      <c r="E12" s="8"/>
      <c r="G12" s="8"/>
    </row>
    <row r="13" spans="1:7" x14ac:dyDescent="0.2">
      <c r="A13" s="11"/>
      <c r="C13" s="10"/>
      <c r="E13" s="8"/>
      <c r="G13" s="8"/>
    </row>
    <row r="14" spans="1:7" x14ac:dyDescent="0.2">
      <c r="A14" s="11"/>
      <c r="C14" s="10"/>
      <c r="E14" s="8"/>
      <c r="G14" s="8"/>
    </row>
    <row r="15" spans="1:7" x14ac:dyDescent="0.2">
      <c r="A15" s="11"/>
      <c r="C15" s="10"/>
      <c r="E15" s="8"/>
      <c r="G15" s="8"/>
    </row>
    <row r="16" spans="1:7" x14ac:dyDescent="0.2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2"/>
  <sheetViews>
    <sheetView showGridLines="0" workbookViewId="0">
      <selection activeCell="B12" sqref="B12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44" t="s">
        <v>43</v>
      </c>
      <c r="C1" s="44"/>
      <c r="D1" s="48"/>
      <c r="E1" s="48"/>
      <c r="F1" s="48"/>
    </row>
    <row r="2" spans="2:6" x14ac:dyDescent="0.2">
      <c r="B2" s="44" t="s">
        <v>44</v>
      </c>
      <c r="C2" s="44"/>
      <c r="D2" s="48"/>
      <c r="E2" s="48"/>
      <c r="F2" s="48"/>
    </row>
    <row r="3" spans="2:6" x14ac:dyDescent="0.2">
      <c r="B3" s="45"/>
      <c r="C3" s="45"/>
      <c r="D3" s="49"/>
      <c r="E3" s="49"/>
      <c r="F3" s="49"/>
    </row>
    <row r="4" spans="2:6" ht="25.5" x14ac:dyDescent="0.2">
      <c r="B4" s="45" t="s">
        <v>45</v>
      </c>
      <c r="C4" s="45"/>
      <c r="D4" s="49"/>
      <c r="E4" s="49"/>
      <c r="F4" s="49"/>
    </row>
    <row r="5" spans="2:6" x14ac:dyDescent="0.2">
      <c r="B5" s="45"/>
      <c r="C5" s="45"/>
      <c r="D5" s="49"/>
      <c r="E5" s="49"/>
      <c r="F5" s="49"/>
    </row>
    <row r="6" spans="2:6" x14ac:dyDescent="0.2">
      <c r="B6" s="44" t="s">
        <v>46</v>
      </c>
      <c r="C6" s="44"/>
      <c r="D6" s="48"/>
      <c r="E6" s="48" t="s">
        <v>47</v>
      </c>
      <c r="F6" s="48" t="s">
        <v>48</v>
      </c>
    </row>
    <row r="7" spans="2:6" ht="13.5" thickBot="1" x14ac:dyDescent="0.25">
      <c r="B7" s="45"/>
      <c r="C7" s="45"/>
      <c r="D7" s="49"/>
      <c r="E7" s="49"/>
      <c r="F7" s="49"/>
    </row>
    <row r="8" spans="2:6" ht="39" thickBot="1" x14ac:dyDescent="0.25">
      <c r="B8" s="46" t="s">
        <v>49</v>
      </c>
      <c r="C8" s="47"/>
      <c r="D8" s="50"/>
      <c r="E8" s="50">
        <v>2</v>
      </c>
      <c r="F8" s="51" t="s">
        <v>50</v>
      </c>
    </row>
    <row r="9" spans="2:6" ht="13.5" thickBot="1" x14ac:dyDescent="0.25">
      <c r="B9" s="45"/>
      <c r="C9" s="45"/>
      <c r="D9" s="49"/>
      <c r="E9" s="49"/>
      <c r="F9" s="49"/>
    </row>
    <row r="10" spans="2:6" ht="39" thickBot="1" x14ac:dyDescent="0.25">
      <c r="B10" s="46" t="s">
        <v>51</v>
      </c>
      <c r="C10" s="47"/>
      <c r="D10" s="50"/>
      <c r="E10" s="50">
        <v>32</v>
      </c>
      <c r="F10" s="51" t="s">
        <v>50</v>
      </c>
    </row>
    <row r="11" spans="2:6" x14ac:dyDescent="0.2">
      <c r="B11" s="45"/>
      <c r="C11" s="45"/>
      <c r="D11" s="49"/>
      <c r="E11" s="49"/>
      <c r="F11" s="49"/>
    </row>
    <row r="12" spans="2:6" x14ac:dyDescent="0.2">
      <c r="B12" s="45"/>
      <c r="C12" s="45"/>
      <c r="D12" s="49"/>
      <c r="E12" s="49"/>
      <c r="F12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95597F-4B6A-4A9C-933A-50B4A5CFE49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8593de4a-d31d-43aa-b759-7bb271a6aa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Stevne</vt:lpstr>
      <vt:lpstr>x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 Roeneid</cp:lastModifiedBy>
  <cp:lastPrinted>2007-08-22T06:02:25Z</cp:lastPrinted>
  <dcterms:created xsi:type="dcterms:W3CDTF">2005-02-19T23:37:23Z</dcterms:created>
  <dcterms:modified xsi:type="dcterms:W3CDTF">2021-09-19T15:43:40Z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