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24240" windowHeight="11640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<sst xmlns="http://schemas.openxmlformats.org/spreadsheetml/2006/main" count="73" uniqueCount="50">
  <si>
    <t>Sum</t>
  </si>
  <si>
    <t>TOT</t>
  </si>
  <si>
    <t>Beskrivelse av skyteøvelser:</t>
  </si>
  <si>
    <t>Magasinbytte etter eget ønske</t>
  </si>
  <si>
    <t>NROF-avd/Forsvarsgren/-avd</t>
  </si>
  <si>
    <t>NROF Kongsberg/(Hæren)</t>
  </si>
  <si>
    <t>NROF Kongsberg/HV-03</t>
  </si>
  <si>
    <t>Tid</t>
  </si>
  <si>
    <t>Tillegg</t>
  </si>
  <si>
    <t>Lt Johan Røneid</t>
  </si>
  <si>
    <t>NROF Kongsberg/(HV)</t>
  </si>
  <si>
    <t>Prosedyrefeil gir 10 sekunder tillegg</t>
  </si>
  <si>
    <t xml:space="preserve">Bom gir 5 sekunder tillegg </t>
  </si>
  <si>
    <t>Rangering</t>
  </si>
  <si>
    <t>Lt Rune Poortman</t>
  </si>
  <si>
    <t>Klasse 2</t>
  </si>
  <si>
    <t>Rangering totalt</t>
  </si>
  <si>
    <t>Rangerings-poeng</t>
  </si>
  <si>
    <t>Rune Poortman</t>
  </si>
  <si>
    <t>Skytteren med lavest totaltid vinner enkeltøvelsene</t>
  </si>
  <si>
    <t>Resultatene for hver øvelse rangeres</t>
  </si>
  <si>
    <t>Sjt Jon Andersen</t>
  </si>
  <si>
    <t>Den med færrest rangeringspoeng vinner</t>
  </si>
  <si>
    <t>Hver skive skal treffes med 1 skudd for å falle</t>
  </si>
  <si>
    <t>Øvelse 2b pistol</t>
  </si>
  <si>
    <t>Øvelse 3a Rifle</t>
  </si>
  <si>
    <t>Øvelse 3b pistol</t>
  </si>
  <si>
    <t>NROF Kongsberg/HV-03 (Gunnerside)</t>
  </si>
  <si>
    <t>NROF Kongsberg - Stevne Rifle og Pistol N3</t>
  </si>
  <si>
    <t>Heistadmoen, 23.08.2021</t>
  </si>
  <si>
    <t>Øvelse 1</t>
  </si>
  <si>
    <t>Øvelse 2</t>
  </si>
  <si>
    <t>Øvelse 3</t>
  </si>
  <si>
    <t>Fenr Roy Wang</t>
  </si>
  <si>
    <t>Korp Erik Gjerstad</t>
  </si>
  <si>
    <t>Sjt 1.kl Daniel Opstad</t>
  </si>
  <si>
    <t>NROF Oslo/HV-03 (Gunnerside)</t>
  </si>
  <si>
    <t>NROF Drammen/(HV)</t>
  </si>
  <si>
    <t>Kevin Sidro</t>
  </si>
  <si>
    <t>Aase Renee Hole</t>
  </si>
  <si>
    <t>NROF Kongsberg/Lotte</t>
  </si>
  <si>
    <t>Kapt Asbjørn Rasmussen</t>
  </si>
  <si>
    <t>Lt Daniel Brynhildsvold</t>
  </si>
  <si>
    <t>Lt Simon Sandlund</t>
  </si>
  <si>
    <t>NROF Kongsberg/HV-01</t>
  </si>
  <si>
    <t>Øv 1-2</t>
  </si>
  <si>
    <t xml:space="preserve">2 standplasser 20m og 10m avstand, 15 skudd rifle og 2x10 skudd pistol, 2x7 skiver og 2 NS, alle rifleskudd skytes fra bakre posisjon, forflytning fram til fremre posisjon, pistol skal skytes fra fremre posisjon, alle skiver skal treffes med 2 skudd hver, rifle ladet, sikret og 45 grader ved start, pistol ladd for nivå 3, halvladd for nivå 2 </t>
  </si>
  <si>
    <t>Øv 3</t>
  </si>
  <si>
    <t>Som øv 1/2 men begge skyteposisjoner ved 10 m</t>
  </si>
  <si>
    <t>Ved likhet i rangeringspoeng, brukes normalt den med flest skiver som rangeringskriterie 2. Siden alle øvelser her har like mange skiver brukes totaltiden som rangeringskriterie 2</t>
  </si>
</sst>
</file>

<file path=xl/styles.xml><?xml version="1.0" encoding="utf-8"?>
<styleSheet xmlns="http://schemas.openxmlformats.org/spreadsheetml/2006/main">
  <numFmts count="3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0000"/>
    <numFmt numFmtId="187" formatCode="_(* #,##0.0_);_(* \(#,##0.0\);_(* &quot;-&quot;??_);_(@_)"/>
    <numFmt numFmtId="188" formatCode="_(* #,##0_);_(* \(#,##0\);_(* &quot;-&quot;??_);_(@_)"/>
    <numFmt numFmtId="189" formatCode="0.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Segoe Print"/>
      <family val="0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3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185" fontId="0" fillId="0" borderId="14" xfId="4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2" fontId="0" fillId="0" borderId="20" xfId="42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185" fontId="0" fillId="0" borderId="21" xfId="42" applyFont="1" applyBorder="1" applyAlignment="1">
      <alignment horizontal="center" vertical="center"/>
    </xf>
    <xf numFmtId="185" fontId="0" fillId="0" borderId="22" xfId="42" applyFont="1" applyBorder="1" applyAlignment="1">
      <alignment horizontal="center" vertical="center"/>
    </xf>
    <xf numFmtId="185" fontId="0" fillId="0" borderId="23" xfId="42" applyFont="1" applyBorder="1" applyAlignment="1">
      <alignment horizontal="center" vertical="center"/>
    </xf>
    <xf numFmtId="1" fontId="0" fillId="0" borderId="24" xfId="42" applyNumberFormat="1" applyFont="1" applyBorder="1" applyAlignment="1">
      <alignment horizontal="center" vertical="center"/>
    </xf>
    <xf numFmtId="1" fontId="0" fillId="0" borderId="25" xfId="42" applyNumberFormat="1" applyFont="1" applyBorder="1" applyAlignment="1">
      <alignment horizontal="center" vertical="center"/>
    </xf>
    <xf numFmtId="1" fontId="0" fillId="0" borderId="26" xfId="42" applyNumberFormat="1" applyFont="1" applyBorder="1" applyAlignment="1">
      <alignment horizontal="center" vertical="center"/>
    </xf>
    <xf numFmtId="185" fontId="19" fillId="33" borderId="27" xfId="42" applyFont="1" applyFill="1" applyBorder="1" applyAlignment="1">
      <alignment horizontal="centerContinuous" vertical="center"/>
    </xf>
    <xf numFmtId="185" fontId="17" fillId="33" borderId="28" xfId="42" applyFont="1" applyFill="1" applyBorder="1" applyAlignment="1">
      <alignment horizontal="centerContinuous" vertical="center"/>
    </xf>
    <xf numFmtId="185" fontId="17" fillId="33" borderId="29" xfId="42" applyFont="1" applyFill="1" applyBorder="1" applyAlignment="1">
      <alignment horizontal="centerContinuous" vertical="center"/>
    </xf>
    <xf numFmtId="185" fontId="17" fillId="33" borderId="0" xfId="42" applyFont="1" applyFill="1" applyBorder="1" applyAlignment="1">
      <alignment horizontal="centerContinuous" vertical="center"/>
    </xf>
    <xf numFmtId="185" fontId="17" fillId="33" borderId="30" xfId="42" applyFont="1" applyFill="1" applyBorder="1" applyAlignment="1">
      <alignment horizontal="centerContinuous" vertical="center"/>
    </xf>
    <xf numFmtId="185" fontId="17" fillId="33" borderId="31" xfId="42" applyFont="1" applyFill="1" applyBorder="1" applyAlignment="1">
      <alignment horizontal="center" vertical="center"/>
    </xf>
    <xf numFmtId="185" fontId="17" fillId="33" borderId="32" xfId="42" applyFont="1" applyFill="1" applyBorder="1" applyAlignment="1">
      <alignment horizontal="center" vertical="center"/>
    </xf>
    <xf numFmtId="185" fontId="17" fillId="33" borderId="33" xfId="42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0" fillId="0" borderId="40" xfId="0" applyFont="1" applyBorder="1" applyAlignment="1">
      <alignment vertical="center"/>
    </xf>
    <xf numFmtId="185" fontId="0" fillId="0" borderId="41" xfId="42" applyFont="1" applyBorder="1" applyAlignment="1">
      <alignment horizontal="center" vertical="center"/>
    </xf>
    <xf numFmtId="185" fontId="20" fillId="33" borderId="42" xfId="42" applyFont="1" applyFill="1" applyBorder="1" applyAlignment="1">
      <alignment horizontal="centerContinuous" vertical="center"/>
    </xf>
    <xf numFmtId="188" fontId="17" fillId="33" borderId="43" xfId="42" applyNumberFormat="1" applyFont="1" applyFill="1" applyBorder="1" applyAlignment="1">
      <alignment horizontal="center" vertical="center"/>
    </xf>
    <xf numFmtId="188" fontId="17" fillId="33" borderId="40" xfId="42" applyNumberFormat="1" applyFont="1" applyFill="1" applyBorder="1" applyAlignment="1">
      <alignment horizontal="center" vertical="center"/>
    </xf>
    <xf numFmtId="185" fontId="16" fillId="34" borderId="25" xfId="42" applyFont="1" applyFill="1" applyBorder="1" applyAlignment="1">
      <alignment horizontal="center" vertical="center"/>
    </xf>
    <xf numFmtId="188" fontId="16" fillId="34" borderId="44" xfId="42" applyNumberFormat="1" applyFont="1" applyFill="1" applyBorder="1" applyAlignment="1">
      <alignment horizontal="center" vertical="center"/>
    </xf>
    <xf numFmtId="188" fontId="16" fillId="34" borderId="45" xfId="42" applyNumberFormat="1" applyFont="1" applyFill="1" applyBorder="1" applyAlignment="1">
      <alignment horizontal="center" vertical="center"/>
    </xf>
    <xf numFmtId="185" fontId="16" fillId="34" borderId="26" xfId="42" applyFont="1" applyFill="1" applyBorder="1" applyAlignment="1">
      <alignment horizontal="center" vertical="center"/>
    </xf>
    <xf numFmtId="185" fontId="16" fillId="34" borderId="40" xfId="42" applyFont="1" applyFill="1" applyBorder="1" applyAlignment="1">
      <alignment horizontal="center" vertical="center"/>
    </xf>
    <xf numFmtId="185" fontId="17" fillId="35" borderId="43" xfId="42" applyFont="1" applyFill="1" applyBorder="1" applyAlignment="1">
      <alignment horizontal="center" vertical="center"/>
    </xf>
    <xf numFmtId="185" fontId="17" fillId="35" borderId="40" xfId="42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47625</xdr:colOff>
      <xdr:row>0</xdr:row>
      <xdr:rowOff>19050</xdr:rowOff>
    </xdr:from>
    <xdr:to>
      <xdr:col>29</xdr:col>
      <xdr:colOff>762000</xdr:colOff>
      <xdr:row>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190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104775</xdr:colOff>
      <xdr:row>2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3" sqref="B23"/>
    </sheetView>
  </sheetViews>
  <sheetFormatPr defaultColWidth="11.421875" defaultRowHeight="12.75"/>
  <cols>
    <col min="1" max="1" width="6.00390625" style="0" customWidth="1"/>
    <col min="2" max="2" width="27.8515625" style="0" customWidth="1"/>
    <col min="3" max="3" width="32.140625" style="0" customWidth="1"/>
    <col min="4" max="4" width="6.8515625" style="0" bestFit="1" customWidth="1"/>
    <col min="5" max="5" width="5.421875" style="0" bestFit="1" customWidth="1"/>
    <col min="6" max="6" width="8.421875" style="0" bestFit="1" customWidth="1"/>
    <col min="7" max="7" width="8.140625" style="0" bestFit="1" customWidth="1"/>
    <col min="8" max="8" width="10.421875" style="0" bestFit="1" customWidth="1"/>
    <col min="9" max="9" width="5.421875" style="0" bestFit="1" customWidth="1"/>
    <col min="10" max="10" width="8.421875" style="0" bestFit="1" customWidth="1"/>
    <col min="11" max="11" width="8.140625" style="0" bestFit="1" customWidth="1"/>
    <col min="12" max="12" width="7.8515625" style="0" bestFit="1" customWidth="1"/>
    <col min="13" max="13" width="5.421875" style="0" bestFit="1" customWidth="1"/>
    <col min="14" max="14" width="8.421875" style="0" bestFit="1" customWidth="1"/>
    <col min="15" max="15" width="8.140625" style="0" bestFit="1" customWidth="1"/>
    <col min="16" max="16" width="7.8515625" style="0" hidden="1" customWidth="1"/>
    <col min="17" max="17" width="5.421875" style="0" hidden="1" customWidth="1"/>
    <col min="18" max="18" width="8.421875" style="0" hidden="1" customWidth="1"/>
    <col min="19" max="19" width="8.140625" style="0" hidden="1" customWidth="1"/>
    <col min="20" max="20" width="7.8515625" style="0" hidden="1" customWidth="1"/>
    <col min="21" max="21" width="5.421875" style="0" hidden="1" customWidth="1"/>
    <col min="22" max="22" width="8.421875" style="0" hidden="1" customWidth="1"/>
    <col min="23" max="23" width="8.140625" style="0" hidden="1" customWidth="1"/>
    <col min="24" max="24" width="7.8515625" style="0" hidden="1" customWidth="1"/>
    <col min="25" max="25" width="5.421875" style="0" hidden="1" customWidth="1"/>
    <col min="26" max="26" width="8.421875" style="0" hidden="1" customWidth="1"/>
    <col min="27" max="27" width="8.140625" style="0" hidden="1" customWidth="1"/>
    <col min="28" max="28" width="9.28125" style="0" bestFit="1" customWidth="1"/>
    <col min="29" max="29" width="11.7109375" style="0" bestFit="1" customWidth="1"/>
  </cols>
  <sheetData>
    <row r="1" spans="1:30" ht="26.25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</row>
    <row r="2" spans="1:30" ht="18" customHeight="1">
      <c r="A2" s="59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3"/>
    </row>
    <row r="3" spans="1:30" ht="12" customHeight="1" thickBo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6"/>
    </row>
    <row r="4" spans="1:30" ht="12.75" customHeight="1">
      <c r="A4" s="75" t="s">
        <v>15</v>
      </c>
      <c r="B4" s="76"/>
      <c r="C4" s="47"/>
      <c r="D4" s="71" t="s">
        <v>30</v>
      </c>
      <c r="E4" s="72"/>
      <c r="F4" s="72"/>
      <c r="G4" s="74"/>
      <c r="H4" s="71" t="s">
        <v>31</v>
      </c>
      <c r="I4" s="72"/>
      <c r="J4" s="72"/>
      <c r="K4" s="73"/>
      <c r="L4" s="71" t="s">
        <v>32</v>
      </c>
      <c r="M4" s="72"/>
      <c r="N4" s="72"/>
      <c r="O4" s="74"/>
      <c r="P4" s="71" t="s">
        <v>24</v>
      </c>
      <c r="Q4" s="72"/>
      <c r="R4" s="72"/>
      <c r="S4" s="73"/>
      <c r="T4" s="71" t="s">
        <v>25</v>
      </c>
      <c r="U4" s="72"/>
      <c r="V4" s="72"/>
      <c r="W4" s="74"/>
      <c r="X4" s="71" t="s">
        <v>26</v>
      </c>
      <c r="Y4" s="72"/>
      <c r="Z4" s="72"/>
      <c r="AA4" s="73"/>
      <c r="AB4" s="79" t="s">
        <v>1</v>
      </c>
      <c r="AC4" s="69" t="s">
        <v>17</v>
      </c>
      <c r="AD4" s="69" t="s">
        <v>16</v>
      </c>
    </row>
    <row r="5" spans="1:30" ht="13.5" customHeight="1" thickBot="1">
      <c r="A5" s="77"/>
      <c r="B5" s="78"/>
      <c r="C5" s="48" t="s">
        <v>4</v>
      </c>
      <c r="D5" s="49" t="s">
        <v>7</v>
      </c>
      <c r="E5" s="50" t="s">
        <v>8</v>
      </c>
      <c r="F5" s="51" t="s">
        <v>0</v>
      </c>
      <c r="G5" s="52" t="s">
        <v>13</v>
      </c>
      <c r="H5" s="53" t="s">
        <v>7</v>
      </c>
      <c r="I5" s="54" t="s">
        <v>8</v>
      </c>
      <c r="J5" s="55" t="s">
        <v>0</v>
      </c>
      <c r="K5" s="56" t="s">
        <v>13</v>
      </c>
      <c r="L5" s="53" t="s">
        <v>7</v>
      </c>
      <c r="M5" s="54" t="s">
        <v>8</v>
      </c>
      <c r="N5" s="55" t="s">
        <v>0</v>
      </c>
      <c r="O5" s="56" t="s">
        <v>13</v>
      </c>
      <c r="P5" s="53" t="s">
        <v>7</v>
      </c>
      <c r="Q5" s="54" t="s">
        <v>8</v>
      </c>
      <c r="R5" s="52" t="s">
        <v>0</v>
      </c>
      <c r="S5" s="56" t="s">
        <v>13</v>
      </c>
      <c r="T5" s="53" t="s">
        <v>7</v>
      </c>
      <c r="U5" s="54" t="s">
        <v>8</v>
      </c>
      <c r="V5" s="55" t="s">
        <v>0</v>
      </c>
      <c r="W5" s="56" t="s">
        <v>13</v>
      </c>
      <c r="X5" s="53" t="s">
        <v>7</v>
      </c>
      <c r="Y5" s="54" t="s">
        <v>8</v>
      </c>
      <c r="Z5" s="52" t="s">
        <v>0</v>
      </c>
      <c r="AA5" s="56" t="s">
        <v>13</v>
      </c>
      <c r="AB5" s="80"/>
      <c r="AC5" s="70"/>
      <c r="AD5" s="70"/>
    </row>
    <row r="6" spans="1:30" ht="18.75" customHeight="1">
      <c r="A6" s="22">
        <v>1</v>
      </c>
      <c r="B6" s="24" t="s">
        <v>33</v>
      </c>
      <c r="C6" s="30" t="s">
        <v>10</v>
      </c>
      <c r="D6" s="33">
        <v>39.1</v>
      </c>
      <c r="E6" s="36">
        <v>12</v>
      </c>
      <c r="F6" s="62">
        <f>D6+E6</f>
        <v>51.1</v>
      </c>
      <c r="G6" s="63">
        <f>RANK(F6,F$6:F$16,1)</f>
        <v>1</v>
      </c>
      <c r="H6" s="34">
        <v>43.71</v>
      </c>
      <c r="I6" s="36">
        <v>12</v>
      </c>
      <c r="J6" s="62">
        <f>H6+I6</f>
        <v>55.71</v>
      </c>
      <c r="K6" s="63">
        <f>RANK(J6,J$6:J$16,1)</f>
        <v>2</v>
      </c>
      <c r="L6" s="34">
        <v>31.68</v>
      </c>
      <c r="M6" s="36">
        <v>9</v>
      </c>
      <c r="N6" s="62">
        <f>L6+M6</f>
        <v>40.68</v>
      </c>
      <c r="O6" s="63">
        <f>RANK(N6,N$6:N$16,1)</f>
        <v>2</v>
      </c>
      <c r="P6" s="21"/>
      <c r="Q6" s="37"/>
      <c r="R6" s="62">
        <f>P6+Q6</f>
        <v>0</v>
      </c>
      <c r="S6" s="63">
        <f>RANK(R6,R$6:R$16,1)</f>
        <v>1</v>
      </c>
      <c r="T6" s="34"/>
      <c r="U6" s="36"/>
      <c r="V6" s="62">
        <f>T6+U6</f>
        <v>0</v>
      </c>
      <c r="W6" s="63">
        <f>RANK(V6,V$6:V$16,1)</f>
        <v>1</v>
      </c>
      <c r="X6" s="21"/>
      <c r="Y6" s="37"/>
      <c r="Z6" s="62">
        <f>X6+Y6</f>
        <v>0</v>
      </c>
      <c r="AA6" s="63">
        <f>RANK(Z6,Z$6:Z$16,1)</f>
        <v>1</v>
      </c>
      <c r="AB6" s="67">
        <f>F6+J6+V6+Z6+N6+R6</f>
        <v>147.49</v>
      </c>
      <c r="AC6" s="60">
        <f>G6+K6+O6</f>
        <v>5</v>
      </c>
      <c r="AD6" s="60">
        <v>1</v>
      </c>
    </row>
    <row r="7" spans="1:30" ht="18.75" customHeight="1">
      <c r="A7" s="20">
        <v>2</v>
      </c>
      <c r="B7" s="24" t="s">
        <v>14</v>
      </c>
      <c r="C7" s="26" t="s">
        <v>6</v>
      </c>
      <c r="D7" s="34">
        <v>36.42</v>
      </c>
      <c r="E7" s="37">
        <v>35</v>
      </c>
      <c r="F7" s="62">
        <f>D7+E7</f>
        <v>71.42</v>
      </c>
      <c r="G7" s="64">
        <f>RANK(F7,F$6:F$16,1)</f>
        <v>3</v>
      </c>
      <c r="H7" s="34">
        <v>45.21</v>
      </c>
      <c r="I7" s="37">
        <v>10</v>
      </c>
      <c r="J7" s="62">
        <f>H7+I7</f>
        <v>55.21</v>
      </c>
      <c r="K7" s="64">
        <f>RANK(J7,J$6:J$16,1)</f>
        <v>1</v>
      </c>
      <c r="L7" s="34">
        <v>29.39</v>
      </c>
      <c r="M7" s="37">
        <v>3</v>
      </c>
      <c r="N7" s="62">
        <f>L7+M7</f>
        <v>32.39</v>
      </c>
      <c r="O7" s="64">
        <f>RANK(N7,N$6:N$16,1)</f>
        <v>1</v>
      </c>
      <c r="P7" s="21"/>
      <c r="Q7" s="37"/>
      <c r="R7" s="62">
        <f>P7+Q7</f>
        <v>0</v>
      </c>
      <c r="S7" s="64">
        <f>RANK(R7,R$6:R$16,1)</f>
        <v>1</v>
      </c>
      <c r="T7" s="34"/>
      <c r="U7" s="37"/>
      <c r="V7" s="62">
        <f>T7+U7</f>
        <v>0</v>
      </c>
      <c r="W7" s="64">
        <f>RANK(V7,V$6:V$16,1)</f>
        <v>1</v>
      </c>
      <c r="X7" s="21"/>
      <c r="Y7" s="37"/>
      <c r="Z7" s="62">
        <f>X7+Y7</f>
        <v>0</v>
      </c>
      <c r="AA7" s="64">
        <f>RANK(Z7,Z$6:Z$16,1)</f>
        <v>1</v>
      </c>
      <c r="AB7" s="67">
        <f>F7+J7+V7+Z7+N7+R7</f>
        <v>159.01999999999998</v>
      </c>
      <c r="AC7" s="60">
        <f>G7+K7+O7</f>
        <v>5</v>
      </c>
      <c r="AD7" s="60">
        <v>2</v>
      </c>
    </row>
    <row r="8" spans="1:30" ht="18.75" customHeight="1">
      <c r="A8" s="20">
        <v>3</v>
      </c>
      <c r="B8" s="24" t="s">
        <v>21</v>
      </c>
      <c r="C8" s="30" t="s">
        <v>6</v>
      </c>
      <c r="D8" s="34">
        <v>53.93</v>
      </c>
      <c r="E8" s="37">
        <v>20</v>
      </c>
      <c r="F8" s="62">
        <f>D8+E8</f>
        <v>73.93</v>
      </c>
      <c r="G8" s="64">
        <f>RANK(F8,F$6:F$16,1)</f>
        <v>4</v>
      </c>
      <c r="H8" s="34">
        <v>46.35</v>
      </c>
      <c r="I8" s="37">
        <v>12</v>
      </c>
      <c r="J8" s="62">
        <f>H8+I8</f>
        <v>58.35</v>
      </c>
      <c r="K8" s="64">
        <f>RANK(J8,J$6:J$16,1)</f>
        <v>3</v>
      </c>
      <c r="L8" s="34">
        <v>45.02</v>
      </c>
      <c r="M8" s="37">
        <v>10</v>
      </c>
      <c r="N8" s="62">
        <f>L8+M8</f>
        <v>55.02</v>
      </c>
      <c r="O8" s="64">
        <f>RANK(N8,N$6:N$16,1)</f>
        <v>3</v>
      </c>
      <c r="P8" s="21"/>
      <c r="Q8" s="37"/>
      <c r="R8" s="62">
        <f>P8+Q8</f>
        <v>0</v>
      </c>
      <c r="S8" s="64">
        <f>RANK(R8,R$6:R$16,1)</f>
        <v>1</v>
      </c>
      <c r="T8" s="34"/>
      <c r="U8" s="37"/>
      <c r="V8" s="62">
        <f>T8+U8</f>
        <v>0</v>
      </c>
      <c r="W8" s="64">
        <f>RANK(V8,V$6:V$16,1)</f>
        <v>1</v>
      </c>
      <c r="X8" s="21"/>
      <c r="Y8" s="37"/>
      <c r="Z8" s="62">
        <f>X8+Y8</f>
        <v>0</v>
      </c>
      <c r="AA8" s="64">
        <f>RANK(Z8,Z$6:Z$16,1)</f>
        <v>1</v>
      </c>
      <c r="AB8" s="67">
        <f>F8+J8+V8+Z8+N8+R8</f>
        <v>187.3</v>
      </c>
      <c r="AC8" s="60">
        <f>G8+K8+O8</f>
        <v>10</v>
      </c>
      <c r="AD8" s="60">
        <v>3</v>
      </c>
    </row>
    <row r="9" spans="1:30" ht="18.75" customHeight="1">
      <c r="A9" s="20">
        <v>4</v>
      </c>
      <c r="B9" s="24" t="s">
        <v>42</v>
      </c>
      <c r="C9" s="30" t="s">
        <v>6</v>
      </c>
      <c r="D9" s="34">
        <v>44.4</v>
      </c>
      <c r="E9" s="37">
        <v>12</v>
      </c>
      <c r="F9" s="62">
        <f>D9+E9</f>
        <v>56.4</v>
      </c>
      <c r="G9" s="64">
        <f>RANK(F9,F$6:F$16,1)</f>
        <v>2</v>
      </c>
      <c r="H9" s="34">
        <v>44.98</v>
      </c>
      <c r="I9" s="37">
        <v>39</v>
      </c>
      <c r="J9" s="62">
        <f>H9+I9</f>
        <v>83.97999999999999</v>
      </c>
      <c r="K9" s="64">
        <f>RANK(J9,J$6:J$16,1)</f>
        <v>6</v>
      </c>
      <c r="L9" s="34">
        <v>30.61</v>
      </c>
      <c r="M9" s="37">
        <v>55</v>
      </c>
      <c r="N9" s="62">
        <f>L9+M9</f>
        <v>85.61</v>
      </c>
      <c r="O9" s="64">
        <f>RANK(N9,N$6:N$16,1)</f>
        <v>6</v>
      </c>
      <c r="P9" s="21"/>
      <c r="Q9" s="37"/>
      <c r="R9" s="62">
        <f>P9+Q9</f>
        <v>0</v>
      </c>
      <c r="S9" s="64">
        <f>RANK(R9,R$6:R$16,1)</f>
        <v>1</v>
      </c>
      <c r="T9" s="34"/>
      <c r="U9" s="37"/>
      <c r="V9" s="62">
        <f>T9+U9</f>
        <v>0</v>
      </c>
      <c r="W9" s="64">
        <f>RANK(V9,V$6:V$16,1)</f>
        <v>1</v>
      </c>
      <c r="X9" s="21"/>
      <c r="Y9" s="37"/>
      <c r="Z9" s="62">
        <f>X9+Y9</f>
        <v>0</v>
      </c>
      <c r="AA9" s="64">
        <f>RANK(Z9,Z$6:Z$16,1)</f>
        <v>1</v>
      </c>
      <c r="AB9" s="67">
        <f>F9+J9+V9+Z9+N9+R9</f>
        <v>225.99</v>
      </c>
      <c r="AC9" s="60">
        <f>G9+K9+O9</f>
        <v>14</v>
      </c>
      <c r="AD9" s="60">
        <v>4</v>
      </c>
    </row>
    <row r="10" spans="1:30" ht="18.75" customHeight="1">
      <c r="A10" s="20">
        <v>5</v>
      </c>
      <c r="B10" s="24" t="s">
        <v>9</v>
      </c>
      <c r="C10" s="30" t="s">
        <v>10</v>
      </c>
      <c r="D10" s="34">
        <v>44.21</v>
      </c>
      <c r="E10" s="37">
        <v>42</v>
      </c>
      <c r="F10" s="62">
        <f>D10+E10</f>
        <v>86.21000000000001</v>
      </c>
      <c r="G10" s="64">
        <f>RANK(F10,F$6:F$16,1)</f>
        <v>5</v>
      </c>
      <c r="H10" s="34">
        <v>45.32</v>
      </c>
      <c r="I10" s="37">
        <v>32</v>
      </c>
      <c r="J10" s="62">
        <f>H10+I10</f>
        <v>77.32</v>
      </c>
      <c r="K10" s="64">
        <f>RANK(J10,J$6:J$16,1)</f>
        <v>5</v>
      </c>
      <c r="L10" s="34">
        <v>41.34</v>
      </c>
      <c r="M10" s="37">
        <v>22</v>
      </c>
      <c r="N10" s="62">
        <f>L10+M10</f>
        <v>63.34</v>
      </c>
      <c r="O10" s="64">
        <f>RANK(N10,N$6:N$16,1)</f>
        <v>4</v>
      </c>
      <c r="P10" s="21"/>
      <c r="Q10" s="37"/>
      <c r="R10" s="62">
        <f>P10+Q10</f>
        <v>0</v>
      </c>
      <c r="S10" s="64">
        <f>RANK(R10,R$6:R$16,1)</f>
        <v>1</v>
      </c>
      <c r="T10" s="34"/>
      <c r="U10" s="37"/>
      <c r="V10" s="62">
        <f>T10+U10</f>
        <v>0</v>
      </c>
      <c r="W10" s="64">
        <f>RANK(V10,V$6:V$16,1)</f>
        <v>1</v>
      </c>
      <c r="X10" s="21"/>
      <c r="Y10" s="37"/>
      <c r="Z10" s="62">
        <f>X10+Y10</f>
        <v>0</v>
      </c>
      <c r="AA10" s="64">
        <f>RANK(Z10,Z$6:Z$16,1)</f>
        <v>1</v>
      </c>
      <c r="AB10" s="67">
        <f>F10+J10+V10+Z10+N10+R10</f>
        <v>226.87</v>
      </c>
      <c r="AC10" s="60">
        <f>G10+K10+O10</f>
        <v>14</v>
      </c>
      <c r="AD10" s="60">
        <v>5</v>
      </c>
    </row>
    <row r="11" spans="1:30" ht="18.75" customHeight="1">
      <c r="A11" s="20">
        <v>6</v>
      </c>
      <c r="B11" s="24" t="s">
        <v>34</v>
      </c>
      <c r="C11" s="30" t="s">
        <v>37</v>
      </c>
      <c r="D11" s="34">
        <v>54.55</v>
      </c>
      <c r="E11" s="37">
        <v>59</v>
      </c>
      <c r="F11" s="62">
        <f>D11+E11</f>
        <v>113.55</v>
      </c>
      <c r="G11" s="64">
        <f>RANK(F11,F$6:F$16,1)</f>
        <v>8</v>
      </c>
      <c r="H11" s="34">
        <v>45.06</v>
      </c>
      <c r="I11" s="37">
        <v>23</v>
      </c>
      <c r="J11" s="62">
        <f>H11+I11</f>
        <v>68.06</v>
      </c>
      <c r="K11" s="64">
        <f>RANK(J11,J$6:J$16,1)</f>
        <v>4</v>
      </c>
      <c r="L11" s="34">
        <v>38.52</v>
      </c>
      <c r="M11" s="37">
        <v>26</v>
      </c>
      <c r="N11" s="62">
        <f>L11+M11</f>
        <v>64.52000000000001</v>
      </c>
      <c r="O11" s="64">
        <f>RANK(N11,N$6:N$16,1)</f>
        <v>5</v>
      </c>
      <c r="P11" s="21"/>
      <c r="Q11" s="37"/>
      <c r="R11" s="62">
        <f>P11+Q11</f>
        <v>0</v>
      </c>
      <c r="S11" s="64">
        <f>RANK(R11,R$6:R$16,1)</f>
        <v>1</v>
      </c>
      <c r="T11" s="34"/>
      <c r="U11" s="37"/>
      <c r="V11" s="62">
        <f>T11+U11</f>
        <v>0</v>
      </c>
      <c r="W11" s="64">
        <f>RANK(V11,V$6:V$16,1)</f>
        <v>1</v>
      </c>
      <c r="X11" s="21"/>
      <c r="Y11" s="37"/>
      <c r="Z11" s="62">
        <f>X11+Y11</f>
        <v>0</v>
      </c>
      <c r="AA11" s="64">
        <f>RANK(Z11,Z$6:Z$16,1)</f>
        <v>1</v>
      </c>
      <c r="AB11" s="67">
        <f>F11+J11+V11+Z11+N11+R11</f>
        <v>246.13000000000002</v>
      </c>
      <c r="AC11" s="60">
        <f>G11+K11+O11</f>
        <v>17</v>
      </c>
      <c r="AD11" s="60">
        <v>6</v>
      </c>
    </row>
    <row r="12" spans="1:30" ht="18.75" customHeight="1">
      <c r="A12" s="20">
        <v>7</v>
      </c>
      <c r="B12" s="23" t="s">
        <v>35</v>
      </c>
      <c r="C12" s="30" t="s">
        <v>36</v>
      </c>
      <c r="D12" s="34">
        <v>51.81</v>
      </c>
      <c r="E12" s="37">
        <v>56</v>
      </c>
      <c r="F12" s="62">
        <f>D12+E12</f>
        <v>107.81</v>
      </c>
      <c r="G12" s="64">
        <f>RANK(F12,F$6:F$16,1)</f>
        <v>7</v>
      </c>
      <c r="H12" s="34">
        <v>40.41</v>
      </c>
      <c r="I12" s="37">
        <v>48</v>
      </c>
      <c r="J12" s="62">
        <f>H12+I12</f>
        <v>88.41</v>
      </c>
      <c r="K12" s="64">
        <f>RANK(J12,J$6:J$16,1)</f>
        <v>7</v>
      </c>
      <c r="L12" s="34">
        <v>56.07</v>
      </c>
      <c r="M12" s="37">
        <v>82</v>
      </c>
      <c r="N12" s="62">
        <f>L12+M12</f>
        <v>138.07</v>
      </c>
      <c r="O12" s="64">
        <f>RANK(N12,N$6:N$16,1)</f>
        <v>10</v>
      </c>
      <c r="P12" s="21"/>
      <c r="Q12" s="37"/>
      <c r="R12" s="62">
        <f>P12+Q12</f>
        <v>0</v>
      </c>
      <c r="S12" s="64">
        <f>RANK(R12,R$6:R$16,1)</f>
        <v>1</v>
      </c>
      <c r="T12" s="34"/>
      <c r="U12" s="37"/>
      <c r="V12" s="62">
        <f>T12+U12</f>
        <v>0</v>
      </c>
      <c r="W12" s="64">
        <f>RANK(V12,V$6:V$16,1)</f>
        <v>1</v>
      </c>
      <c r="X12" s="21"/>
      <c r="Y12" s="37"/>
      <c r="Z12" s="62">
        <f>X12+Y12</f>
        <v>0</v>
      </c>
      <c r="AA12" s="64">
        <f>RANK(Z12,Z$6:Z$16,1)</f>
        <v>1</v>
      </c>
      <c r="AB12" s="67">
        <f>F12+J12+V12+Z12+N12+R12</f>
        <v>334.28999999999996</v>
      </c>
      <c r="AC12" s="60">
        <f>G12+K12+O12</f>
        <v>24</v>
      </c>
      <c r="AD12" s="60">
        <v>7</v>
      </c>
    </row>
    <row r="13" spans="1:30" ht="18.75" customHeight="1">
      <c r="A13" s="20">
        <v>8</v>
      </c>
      <c r="B13" s="24" t="s">
        <v>38</v>
      </c>
      <c r="C13" s="30" t="s">
        <v>27</v>
      </c>
      <c r="D13" s="34">
        <v>49.83</v>
      </c>
      <c r="E13" s="37">
        <v>56</v>
      </c>
      <c r="F13" s="62">
        <f>D13+E13</f>
        <v>105.83</v>
      </c>
      <c r="G13" s="64">
        <f>RANK(F13,F$6:F$16,1)</f>
        <v>6</v>
      </c>
      <c r="H13" s="34">
        <v>42.42</v>
      </c>
      <c r="I13" s="37">
        <v>126</v>
      </c>
      <c r="J13" s="62">
        <f>H13+I13</f>
        <v>168.42000000000002</v>
      </c>
      <c r="K13" s="64">
        <f>RANK(J13,J$6:J$16,1)</f>
        <v>10</v>
      </c>
      <c r="L13" s="34">
        <v>31.24</v>
      </c>
      <c r="M13" s="37">
        <v>95</v>
      </c>
      <c r="N13" s="62">
        <f>L13+M13</f>
        <v>126.24</v>
      </c>
      <c r="O13" s="64">
        <f>RANK(N13,N$6:N$16,1)</f>
        <v>8</v>
      </c>
      <c r="P13" s="21"/>
      <c r="Q13" s="37"/>
      <c r="R13" s="62">
        <f>P13+Q13</f>
        <v>0</v>
      </c>
      <c r="S13" s="64">
        <f>RANK(R13,R$6:R$16,1)</f>
        <v>1</v>
      </c>
      <c r="T13" s="34"/>
      <c r="U13" s="37"/>
      <c r="V13" s="62">
        <f>T13+U13</f>
        <v>0</v>
      </c>
      <c r="W13" s="64">
        <f>RANK(V13,V$6:V$16,1)</f>
        <v>1</v>
      </c>
      <c r="X13" s="21"/>
      <c r="Y13" s="37"/>
      <c r="Z13" s="62">
        <f>X13+Y13</f>
        <v>0</v>
      </c>
      <c r="AA13" s="64">
        <f>RANK(Z13,Z$6:Z$16,1)</f>
        <v>1</v>
      </c>
      <c r="AB13" s="67">
        <f>F13+J13+V13+Z13+N13+R13</f>
        <v>400.49</v>
      </c>
      <c r="AC13" s="60">
        <f>G13+K13+O13</f>
        <v>24</v>
      </c>
      <c r="AD13" s="60">
        <v>8</v>
      </c>
    </row>
    <row r="14" spans="1:30" ht="18.75" customHeight="1">
      <c r="A14" s="20">
        <v>9</v>
      </c>
      <c r="B14" s="24" t="s">
        <v>41</v>
      </c>
      <c r="C14" s="30" t="s">
        <v>5</v>
      </c>
      <c r="D14" s="34">
        <v>97.43</v>
      </c>
      <c r="E14" s="37">
        <v>72</v>
      </c>
      <c r="F14" s="62">
        <f>D14+E14</f>
        <v>169.43</v>
      </c>
      <c r="G14" s="64">
        <f>RANK(F14,F$6:F$16,1)</f>
        <v>10</v>
      </c>
      <c r="H14" s="34">
        <v>69.29</v>
      </c>
      <c r="I14" s="37">
        <v>35</v>
      </c>
      <c r="J14" s="62">
        <f>H14+I14</f>
        <v>104.29</v>
      </c>
      <c r="K14" s="64">
        <f>RANK(J14,J$6:J$16,1)</f>
        <v>8</v>
      </c>
      <c r="L14" s="34">
        <v>68.87</v>
      </c>
      <c r="M14" s="37">
        <v>41</v>
      </c>
      <c r="N14" s="62">
        <f>L14+M14</f>
        <v>109.87</v>
      </c>
      <c r="O14" s="64">
        <f>RANK(N14,N$6:N$16,1)</f>
        <v>7</v>
      </c>
      <c r="P14" s="21"/>
      <c r="Q14" s="37"/>
      <c r="R14" s="62">
        <f>P14+Q14</f>
        <v>0</v>
      </c>
      <c r="S14" s="64">
        <f>RANK(R14,R$6:R$16,1)</f>
        <v>1</v>
      </c>
      <c r="T14" s="34"/>
      <c r="U14" s="37"/>
      <c r="V14" s="62">
        <f>T14+U14</f>
        <v>0</v>
      </c>
      <c r="W14" s="64">
        <f>RANK(V14,V$6:V$16,1)</f>
        <v>1</v>
      </c>
      <c r="X14" s="21"/>
      <c r="Y14" s="37"/>
      <c r="Z14" s="62">
        <f>X14+Y14</f>
        <v>0</v>
      </c>
      <c r="AA14" s="64">
        <f>RANK(Z14,Z$6:Z$16,1)</f>
        <v>1</v>
      </c>
      <c r="AB14" s="67">
        <f>F14+J14+V14+Z14+N14+R14</f>
        <v>383.59000000000003</v>
      </c>
      <c r="AC14" s="60">
        <f>G14+K14+O14</f>
        <v>25</v>
      </c>
      <c r="AD14" s="60">
        <v>9</v>
      </c>
    </row>
    <row r="15" spans="1:30" ht="18.75" customHeight="1">
      <c r="A15" s="20">
        <v>10</v>
      </c>
      <c r="B15" s="24" t="s">
        <v>43</v>
      </c>
      <c r="C15" s="30" t="s">
        <v>44</v>
      </c>
      <c r="D15" s="34">
        <v>74.75</v>
      </c>
      <c r="E15" s="37">
        <v>59</v>
      </c>
      <c r="F15" s="62">
        <f>D15+E15</f>
        <v>133.75</v>
      </c>
      <c r="G15" s="64">
        <f>RANK(F15,F$6:F$16,1)</f>
        <v>9</v>
      </c>
      <c r="H15" s="34">
        <v>68.39</v>
      </c>
      <c r="I15" s="37">
        <v>79</v>
      </c>
      <c r="J15" s="62">
        <f>H15+I15</f>
        <v>147.39</v>
      </c>
      <c r="K15" s="64">
        <f>RANK(J15,J$6:J$16,1)</f>
        <v>9</v>
      </c>
      <c r="L15" s="34">
        <v>67.07</v>
      </c>
      <c r="M15" s="37">
        <v>68</v>
      </c>
      <c r="N15" s="62">
        <f>L15+M15</f>
        <v>135.07</v>
      </c>
      <c r="O15" s="64">
        <f>RANK(N15,N$6:N$16,1)</f>
        <v>9</v>
      </c>
      <c r="P15" s="21"/>
      <c r="Q15" s="37"/>
      <c r="R15" s="62">
        <f>P15+Q15</f>
        <v>0</v>
      </c>
      <c r="S15" s="64">
        <f>RANK(R15,R$6:R$16,1)</f>
        <v>1</v>
      </c>
      <c r="T15" s="34"/>
      <c r="U15" s="37"/>
      <c r="V15" s="62">
        <f>T15+U15</f>
        <v>0</v>
      </c>
      <c r="W15" s="64">
        <f>RANK(V15,V$6:V$16,1)</f>
        <v>1</v>
      </c>
      <c r="X15" s="21"/>
      <c r="Y15" s="37"/>
      <c r="Z15" s="62">
        <f>X15+Y15</f>
        <v>0</v>
      </c>
      <c r="AA15" s="64">
        <f>RANK(Z15,Z$6:Z$16,1)</f>
        <v>1</v>
      </c>
      <c r="AB15" s="67">
        <f>F15+J15+V15+Z15+N15+R15</f>
        <v>416.21</v>
      </c>
      <c r="AC15" s="60">
        <f>G15+K15+O15</f>
        <v>27</v>
      </c>
      <c r="AD15" s="60">
        <v>10</v>
      </c>
    </row>
    <row r="16" spans="1:30" ht="18.75" customHeight="1">
      <c r="A16" s="20">
        <v>11</v>
      </c>
      <c r="B16" s="24" t="s">
        <v>39</v>
      </c>
      <c r="C16" s="30" t="s">
        <v>40</v>
      </c>
      <c r="D16" s="34">
        <v>91.05</v>
      </c>
      <c r="E16" s="37">
        <v>121</v>
      </c>
      <c r="F16" s="62">
        <f>D16+E16</f>
        <v>212.05</v>
      </c>
      <c r="G16" s="64">
        <f>RANK(F16,F$6:F$16,1)</f>
        <v>11</v>
      </c>
      <c r="H16" s="34">
        <v>96.81</v>
      </c>
      <c r="I16" s="37">
        <v>72</v>
      </c>
      <c r="J16" s="62">
        <f>H16+I16</f>
        <v>168.81</v>
      </c>
      <c r="K16" s="64">
        <f>RANK(J16,J$6:J$16,1)</f>
        <v>11</v>
      </c>
      <c r="L16" s="34">
        <v>80.49</v>
      </c>
      <c r="M16" s="37">
        <v>98</v>
      </c>
      <c r="N16" s="62">
        <f>L16+M16</f>
        <v>178.49</v>
      </c>
      <c r="O16" s="64">
        <f>RANK(N16,N$6:N$16,1)</f>
        <v>11</v>
      </c>
      <c r="P16" s="21"/>
      <c r="Q16" s="37"/>
      <c r="R16" s="62">
        <f>P16+Q16</f>
        <v>0</v>
      </c>
      <c r="S16" s="64">
        <f>RANK(R16,R$6:R$16,1)</f>
        <v>1</v>
      </c>
      <c r="T16" s="34"/>
      <c r="U16" s="37"/>
      <c r="V16" s="62">
        <f>T16+U16</f>
        <v>0</v>
      </c>
      <c r="W16" s="64">
        <f>RANK(V16,V$6:V$16,1)</f>
        <v>1</v>
      </c>
      <c r="X16" s="21"/>
      <c r="Y16" s="37"/>
      <c r="Z16" s="62">
        <f>X16+Y16</f>
        <v>0</v>
      </c>
      <c r="AA16" s="64">
        <f>RANK(Z16,Z$6:Z$16,1)</f>
        <v>1</v>
      </c>
      <c r="AB16" s="67">
        <f>F16+J16+V16+Z16+N16+R16</f>
        <v>559.35</v>
      </c>
      <c r="AC16" s="60">
        <f>G16+K16+O16</f>
        <v>33</v>
      </c>
      <c r="AD16" s="60">
        <v>11</v>
      </c>
    </row>
    <row r="17" spans="1:31" s="11" customFormat="1" ht="18.75" customHeight="1" thickBot="1">
      <c r="A17" s="28"/>
      <c r="B17" s="25"/>
      <c r="C17" s="57"/>
      <c r="D17" s="35"/>
      <c r="E17" s="38"/>
      <c r="F17" s="65"/>
      <c r="G17" s="66"/>
      <c r="H17" s="35"/>
      <c r="I17" s="38"/>
      <c r="J17" s="65"/>
      <c r="K17" s="66"/>
      <c r="L17" s="35"/>
      <c r="M17" s="38"/>
      <c r="N17" s="65"/>
      <c r="O17" s="66"/>
      <c r="P17" s="58"/>
      <c r="Q17" s="29"/>
      <c r="R17" s="65"/>
      <c r="S17" s="66"/>
      <c r="T17" s="35"/>
      <c r="U17" s="38"/>
      <c r="V17" s="65"/>
      <c r="W17" s="66"/>
      <c r="X17" s="58"/>
      <c r="Y17" s="29"/>
      <c r="Z17" s="65"/>
      <c r="AA17" s="66"/>
      <c r="AB17" s="68"/>
      <c r="AC17" s="61"/>
      <c r="AD17" s="61"/>
      <c r="AE17"/>
    </row>
    <row r="18" spans="1:29" ht="12.75">
      <c r="A18" s="17"/>
      <c r="B18" s="15"/>
      <c r="C18" s="2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"/>
      <c r="AC18" s="1"/>
    </row>
    <row r="19" spans="1:29" ht="24">
      <c r="A19" s="19" t="s">
        <v>2</v>
      </c>
      <c r="C19" s="27"/>
      <c r="AC19" s="32" t="s">
        <v>18</v>
      </c>
    </row>
    <row r="20" ht="12.75">
      <c r="B20" s="11" t="s">
        <v>19</v>
      </c>
    </row>
    <row r="21" ht="12.75">
      <c r="B21" s="11" t="s">
        <v>20</v>
      </c>
    </row>
    <row r="22" ht="12.75">
      <c r="B22" s="11" t="s">
        <v>22</v>
      </c>
    </row>
    <row r="23" ht="12.75">
      <c r="B23" s="11" t="s">
        <v>49</v>
      </c>
    </row>
    <row r="24" spans="2:3" ht="12.75">
      <c r="B24" s="11" t="s">
        <v>23</v>
      </c>
      <c r="C24" s="11"/>
    </row>
    <row r="25" ht="12.75">
      <c r="B25" s="11" t="s">
        <v>3</v>
      </c>
    </row>
    <row r="26" ht="12.75">
      <c r="B26" s="11" t="s">
        <v>12</v>
      </c>
    </row>
    <row r="27" ht="12.75">
      <c r="B27" s="11" t="s">
        <v>11</v>
      </c>
    </row>
    <row r="28" ht="12.75">
      <c r="B28" s="11"/>
    </row>
    <row r="29" spans="1:6" ht="52.5" customHeight="1">
      <c r="A29" s="83" t="s">
        <v>45</v>
      </c>
      <c r="B29" s="81" t="s">
        <v>46</v>
      </c>
      <c r="C29" s="82"/>
      <c r="D29" s="82"/>
      <c r="E29" s="82"/>
      <c r="F29" s="82"/>
    </row>
    <row r="30" spans="1:2" ht="12.75">
      <c r="A30" s="31" t="s">
        <v>47</v>
      </c>
      <c r="B30" s="11" t="s">
        <v>48</v>
      </c>
    </row>
    <row r="31" spans="1:2" ht="12.75">
      <c r="A31" s="31"/>
      <c r="B31" s="11"/>
    </row>
    <row r="32" spans="1:2" ht="12.75">
      <c r="A32" s="31"/>
      <c r="B32" s="11"/>
    </row>
    <row r="33" spans="2:29" ht="13.5">
      <c r="B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"/>
      <c r="AC33" s="1"/>
    </row>
    <row r="34" spans="2:29" ht="12.75">
      <c r="B34" s="1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2:29" ht="12.75">
      <c r="B35" s="1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2.75">
      <c r="A36" s="14"/>
      <c r="B36" s="1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8" spans="1:2" ht="12.75">
      <c r="A38" s="11"/>
      <c r="B38" s="18"/>
    </row>
    <row r="39" ht="12.75">
      <c r="B39" s="18"/>
    </row>
    <row r="40" ht="12.75">
      <c r="B40" s="18"/>
    </row>
    <row r="41" ht="12.75">
      <c r="B41" s="18"/>
    </row>
    <row r="42" ht="12.75">
      <c r="B42" s="12"/>
    </row>
  </sheetData>
  <sheetProtection/>
  <mergeCells count="11">
    <mergeCell ref="B29:F29"/>
    <mergeCell ref="AC4:AC5"/>
    <mergeCell ref="H4:K4"/>
    <mergeCell ref="T4:W4"/>
    <mergeCell ref="AD4:AD5"/>
    <mergeCell ref="A4:B5"/>
    <mergeCell ref="AB4:AB5"/>
    <mergeCell ref="X4:AA4"/>
    <mergeCell ref="D4:G4"/>
    <mergeCell ref="L4:O4"/>
    <mergeCell ref="P4:S4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421875" style="0" customWidth="1"/>
    <col min="2" max="2" width="7.140625" style="2" bestFit="1" customWidth="1"/>
    <col min="3" max="3" width="6.421875" style="2" bestFit="1" customWidth="1"/>
    <col min="4" max="4" width="5.8515625" style="2" bestFit="1" customWidth="1"/>
    <col min="5" max="5" width="5.421875" style="2" bestFit="1" customWidth="1"/>
    <col min="6" max="6" width="4.421875" style="7" bestFit="1" customWidth="1"/>
    <col min="7" max="7" width="6.421875" style="2" bestFit="1" customWidth="1"/>
  </cols>
  <sheetData>
    <row r="1" spans="1:7" ht="12.75">
      <c r="A1" s="3"/>
      <c r="B1" s="4"/>
      <c r="C1" s="8"/>
      <c r="D1" s="4"/>
      <c r="E1" s="4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Sauron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2021-08-24T18:19:18Z</dcterms:modified>
  <cp:category/>
  <cp:version/>
  <cp:contentType/>
  <cp:contentStatus/>
</cp:coreProperties>
</file>