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rica-my.sharepoint.com/personal/johan_roeneid_orica_com/Documents/Documents/Work/Privat/NROF/2021/Skyting/"/>
    </mc:Choice>
  </mc:AlternateContent>
  <xr:revisionPtr revIDLastSave="20" documentId="11_FC732A79964E06C23AB5837487ACB449FB90B7BD" xr6:coauthVersionLast="46" xr6:coauthVersionMax="46" xr10:uidLastSave="{42D98B34-89F6-40D0-B63E-2E5174C8B5F8}"/>
  <bookViews>
    <workbookView xWindow="1536" yWindow="1536" windowWidth="17280" windowHeight="8964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Stevne!$A$5:$BT$21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0" i="1" l="1"/>
  <c r="AM10" i="1"/>
  <c r="AY10" i="1"/>
  <c r="BE10" i="1"/>
  <c r="BK10" i="1"/>
  <c r="BQ10" i="1"/>
  <c r="BR10" i="1"/>
  <c r="O10" i="1" l="1"/>
  <c r="I17" i="1"/>
  <c r="I8" i="1"/>
  <c r="I14" i="1"/>
  <c r="I11" i="1"/>
  <c r="I16" i="1"/>
  <c r="I13" i="1"/>
  <c r="I7" i="1"/>
  <c r="I9" i="1"/>
  <c r="I10" i="1"/>
  <c r="I12" i="1"/>
  <c r="I15" i="1"/>
  <c r="I18" i="1"/>
  <c r="O17" i="1"/>
  <c r="U17" i="1"/>
  <c r="AA17" i="1"/>
  <c r="BR17" i="1"/>
  <c r="AG11" i="1"/>
  <c r="AM11" i="1"/>
  <c r="AY11" i="1"/>
  <c r="BE11" i="1"/>
  <c r="BK11" i="1"/>
  <c r="BQ11" i="1"/>
  <c r="BR11" i="1"/>
  <c r="AG13" i="1"/>
  <c r="AM13" i="1"/>
  <c r="AY13" i="1"/>
  <c r="BE13" i="1"/>
  <c r="BK13" i="1"/>
  <c r="BQ13" i="1"/>
  <c r="BR13" i="1"/>
  <c r="AG16" i="1"/>
  <c r="AM16" i="1"/>
  <c r="AY16" i="1"/>
  <c r="BE16" i="1"/>
  <c r="BK16" i="1"/>
  <c r="BQ16" i="1"/>
  <c r="BR16" i="1"/>
  <c r="AA10" i="1"/>
  <c r="AA12" i="1"/>
  <c r="AA15" i="1"/>
  <c r="U10" i="1"/>
  <c r="U12" i="1"/>
  <c r="U15" i="1"/>
  <c r="O12" i="1"/>
  <c r="O15" i="1"/>
  <c r="L21" i="1"/>
  <c r="O21" i="1" s="1"/>
  <c r="F21" i="1"/>
  <c r="I20" i="1"/>
  <c r="U18" i="1"/>
  <c r="BR20" i="1"/>
  <c r="BR14" i="1"/>
  <c r="BR19" i="1"/>
  <c r="BR12" i="1"/>
  <c r="BR7" i="1"/>
  <c r="BR9" i="1"/>
  <c r="BR15" i="1"/>
  <c r="BR18" i="1"/>
  <c r="BR8" i="1"/>
  <c r="AJ21" i="1"/>
  <c r="AM21" i="1" s="1"/>
  <c r="AM20" i="1"/>
  <c r="AM14" i="1"/>
  <c r="AM19" i="1"/>
  <c r="AM12" i="1"/>
  <c r="AM7" i="1"/>
  <c r="AM9" i="1"/>
  <c r="AM15" i="1"/>
  <c r="AM17" i="1"/>
  <c r="AM18" i="1"/>
  <c r="AM8" i="1"/>
  <c r="O20" i="1"/>
  <c r="O13" i="1"/>
  <c r="O11" i="1"/>
  <c r="O7" i="1"/>
  <c r="O16" i="1"/>
  <c r="O9" i="1"/>
  <c r="O14" i="1"/>
  <c r="O18" i="1"/>
  <c r="O8" i="1"/>
  <c r="R21" i="1"/>
  <c r="U21" i="1" s="1"/>
  <c r="U20" i="1"/>
  <c r="U13" i="1"/>
  <c r="U11" i="1"/>
  <c r="U7" i="1"/>
  <c r="U16" i="1"/>
  <c r="U9" i="1"/>
  <c r="U14" i="1"/>
  <c r="U8" i="1"/>
  <c r="X21" i="1"/>
  <c r="AA21" i="1" s="1"/>
  <c r="AA20" i="1"/>
  <c r="AA13" i="1"/>
  <c r="AA11" i="1"/>
  <c r="AA7" i="1"/>
  <c r="AA16" i="1"/>
  <c r="AA9" i="1"/>
  <c r="AA14" i="1"/>
  <c r="AA18" i="1"/>
  <c r="AA8" i="1"/>
  <c r="AD21" i="1"/>
  <c r="AG21" i="1" s="1"/>
  <c r="AG20" i="1"/>
  <c r="AG14" i="1"/>
  <c r="AG19" i="1"/>
  <c r="AG12" i="1"/>
  <c r="AG7" i="1"/>
  <c r="AG9" i="1"/>
  <c r="AG15" i="1"/>
  <c r="AG17" i="1"/>
  <c r="AG18" i="1"/>
  <c r="AG8" i="1"/>
  <c r="AY19" i="1"/>
  <c r="BE19" i="1"/>
  <c r="BK19" i="1"/>
  <c r="BQ19" i="1"/>
  <c r="AY14" i="1"/>
  <c r="BE14" i="1"/>
  <c r="BK14" i="1"/>
  <c r="BQ14" i="1"/>
  <c r="I21" i="1"/>
  <c r="AY12" i="1"/>
  <c r="BE12" i="1"/>
  <c r="BK12" i="1"/>
  <c r="BQ12" i="1"/>
  <c r="AY18" i="1"/>
  <c r="BE18" i="1"/>
  <c r="BK18" i="1"/>
  <c r="BQ18" i="1"/>
  <c r="AY8" i="1"/>
  <c r="BE8" i="1"/>
  <c r="BK8" i="1"/>
  <c r="BQ8" i="1"/>
  <c r="AY17" i="1"/>
  <c r="BE17" i="1"/>
  <c r="BK17" i="1"/>
  <c r="BQ17" i="1"/>
  <c r="AY9" i="1"/>
  <c r="BE9" i="1"/>
  <c r="BK9" i="1"/>
  <c r="BQ9" i="1"/>
  <c r="BQ15" i="1"/>
  <c r="BQ20" i="1"/>
  <c r="BQ7" i="1"/>
  <c r="BK15" i="1"/>
  <c r="BK20" i="1"/>
  <c r="BK7" i="1"/>
  <c r="BE15" i="1"/>
  <c r="BE20" i="1"/>
  <c r="BE7" i="1"/>
  <c r="AY15" i="1"/>
  <c r="AY20" i="1"/>
  <c r="AY7" i="1"/>
  <c r="AV21" i="1"/>
  <c r="AY21" i="1"/>
  <c r="AP21" i="1"/>
  <c r="AS21" i="1" s="1"/>
  <c r="BN21" i="1"/>
  <c r="BQ21" i="1"/>
  <c r="BH21" i="1"/>
  <c r="BK21" i="1" s="1"/>
  <c r="BB21" i="1"/>
  <c r="BE21" i="1" s="1"/>
  <c r="BS16" i="1" l="1"/>
  <c r="BS18" i="1"/>
  <c r="BS10" i="1"/>
  <c r="BS13" i="1"/>
  <c r="BS11" i="1"/>
  <c r="BS17" i="1"/>
  <c r="BS19" i="1"/>
  <c r="BS20" i="1"/>
  <c r="BS8" i="1"/>
  <c r="BS15" i="1"/>
  <c r="BS12" i="1"/>
  <c r="BS14" i="1"/>
  <c r="BS9" i="1"/>
  <c r="BS7" i="1"/>
  <c r="BS21" i="1"/>
</calcChain>
</file>

<file path=xl/sharedStrings.xml><?xml version="1.0" encoding="utf-8"?>
<sst xmlns="http://schemas.openxmlformats.org/spreadsheetml/2006/main" count="103" uniqueCount="61">
  <si>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</si>
  <si>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</si>
  <si>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</si>
  <si>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</si>
  <si>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</si>
  <si>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</si>
  <si>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</si>
  <si>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</si>
  <si>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</si>
  <si>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</si>
  <si>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</si>
  <si>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</si>
  <si>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</si>
  <si>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</si>
  <si>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</si>
  <si>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</si>
  <si>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</si>
  <si>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</si>
  <si>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3</t>
  </si>
  <si>
    <t>Navn</t>
  </si>
  <si>
    <t>Øvelse 1</t>
  </si>
  <si>
    <t>Øv 2</t>
  </si>
  <si>
    <t>NROF Kongsberg / HV-03</t>
  </si>
  <si>
    <t>Øv 1</t>
  </si>
  <si>
    <t>Øvelse 4</t>
  </si>
  <si>
    <t>Øvelse 5</t>
  </si>
  <si>
    <t>Øvelse 6</t>
  </si>
  <si>
    <t>Prosedyrefeil belønnes med 10 poeng minus</t>
  </si>
  <si>
    <t>NROF Kongsberg - Stevne Rifle og Pistol</t>
  </si>
  <si>
    <t>NROF Kongsberg / HV-02 (Derby)</t>
  </si>
  <si>
    <t>Øvelse 7</t>
  </si>
  <si>
    <t>Øv 3</t>
  </si>
  <si>
    <t>Øv 4</t>
  </si>
  <si>
    <t>NROF Kongsberg / (Sjøforsvaret)</t>
  </si>
  <si>
    <t>NROF Kongsberg / FSAN</t>
  </si>
  <si>
    <t>Åpen klasse:</t>
  </si>
  <si>
    <t>Heistadmoen, 08.06.2021</t>
  </si>
  <si>
    <t>Øv 5</t>
  </si>
  <si>
    <t>1x12 skud pistol, 6 skiver og 1 NS, skytetid 10s, max 2 treff pr skive</t>
  </si>
  <si>
    <t>HMØ</t>
  </si>
  <si>
    <t>NROF Kongsberg/ Lotteforening</t>
  </si>
  <si>
    <t>NROF Kongsberg / (HV) / HVPF</t>
  </si>
  <si>
    <t xml:space="preserve">Danielsen, Morten </t>
  </si>
  <si>
    <t xml:space="preserve">2x6 skudd pistol, 1 standplasser, ca 15 meter, totalt 6 skiver og 1 NS, max 2 treff pr. skive, 25 sek skytetid, pistol halvladd i hylster ved ild, fri skytestilling bak bukk, en ildkommando, </t>
  </si>
  <si>
    <t xml:space="preserve">2x6 skudd pistol, 1 standplasser, ca 15 meter, totalt 6 skiver og 1 NS, max 2 treff pr. skive, 40 sek skytetid, pistol halvladd i hylster ved ild, sterkhånd (6 skudd) og svakhånd (6 skudd) skytestilling bak bukk, en ildkommando </t>
  </si>
  <si>
    <t>2x6 skudd rifle og 2x6 skudd pistol, 2 standplasser ca 25m og ca 15m, 2 magasin rifle skytes fra 1 skyteposisjon, pistol skytes fra fremre posisjon når riflen er tom, 2 ildkommando, framsprang med uladde våpen, totalt 6 skiver og 1 NS, max 4 treff pr. skive  25 sek skytetid pr standplass, rifle ladd og 45 grader ved ild. pistol halvladd i hylster før framsprang, fri stående skytestilling bak bukk.</t>
  </si>
  <si>
    <t>2x6 skudd rifle og 2x6 skudd pistol, 2 standplasser 25m og 15m, 2 magasin rifle skytes fra 1 skyte posisjon stående og knestående, pistol skytes fra fremre posisjon stående og knestående, 2 ildkommando, framsprang med uladde våpen, totalt 6 skiver og 1 NS, max 4 treff pr. skive 25 sek skytetid pr standplass, rifle ladd og 45 grader ved ild. pistol halvladd i hylster før framsprang,</t>
  </si>
  <si>
    <t>NROF Kongsberg / Hærstaben</t>
  </si>
  <si>
    <t>NROF Kongsberg/ (HV)</t>
  </si>
  <si>
    <t>NROF Kongsberg / HV-03 (Gunnerside)</t>
  </si>
  <si>
    <t xml:space="preserve">Sjt Andersen, Jon </t>
  </si>
  <si>
    <t xml:space="preserve">Fen Wang, Roy </t>
  </si>
  <si>
    <t xml:space="preserve">Kapt Lang, Truls </t>
  </si>
  <si>
    <t xml:space="preserve">Korp Gjerstad, Erik </t>
  </si>
  <si>
    <t xml:space="preserve">Lt Poortman, Rune </t>
  </si>
  <si>
    <t>Hole, Aase Renèe</t>
  </si>
  <si>
    <t xml:space="preserve">Maj Stigen, Jørund </t>
  </si>
  <si>
    <t xml:space="preserve">Sjt Larsen, Eirik Johannes </t>
  </si>
  <si>
    <t xml:space="preserve">Fen Jørgensen, Jonny </t>
  </si>
  <si>
    <t xml:space="preserve">KL Hallerud, Henning </t>
  </si>
  <si>
    <t>OSjt Ørebech, Hans-Martin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</si>
</sst>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rgb="FFECF0F1"/>
      <name val="Segoe UI"/>
      <family val="2"/>
    </font>
    <font>
      <b/>
      <sz val="12"/>
      <color rgb="FF452DB2"/>
      <name val="Segoe UI"/>
      <family val="2"/>
    </font>
    <font>
      <sz val="11"/>
      <color rgb="FFECF0F1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70729"/>
        <bgColor indexed="64"/>
      </patternFill>
    </fill>
    <fill>
      <patternFill patternType="solid">
        <fgColor rgb="FF9F9F9F"/>
        <bgColor indexed="64"/>
      </patternFill>
    </fill>
    <fill>
      <patternFill patternType="solid">
        <fgColor rgb="FF452DB2"/>
        <bgColor indexed="64"/>
      </patternFill>
    </fill>
    <fill>
      <patternFill patternType="solid">
        <fgColor rgb="FFD35714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1" fillId="6" borderId="0"/>
    <xf numFmtId="0" fontId="21" fillId="7" borderId="0"/>
    <xf numFmtId="0" fontId="22" fillId="7" borderId="0"/>
    <xf numFmtId="0" fontId="23" fillId="8" borderId="0"/>
    <xf numFmtId="0" fontId="23" fillId="9" borderId="0"/>
    <xf numFmtId="0" fontId="24" fillId="1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20" fillId="0" borderId="33" xfId="0" applyFont="1" applyBorder="1" applyAlignment="1">
      <alignment vertical="center"/>
    </xf>
    <xf numFmtId="0" fontId="0" fillId="0" borderId="34" xfId="0" applyBorder="1"/>
    <xf numFmtId="0" fontId="1" fillId="0" borderId="3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</cellXfs>
  <cellStyles count="7">
    <cellStyle name="Normal" xfId="0" builtinId="0"/>
    <cellStyle name="PPDuplicateRow" xfId="4" xr:uid="{00000000-0005-0000-0000-000001000000}"/>
    <cellStyle name="PPHeaderColumn" xfId="2" xr:uid="{00000000-0005-0000-0000-000002000000}"/>
    <cellStyle name="PPHeaderRequired" xfId="3" xr:uid="{00000000-0005-0000-0000-000003000000}"/>
    <cellStyle name="PPHeaderTop" xfId="1" xr:uid="{00000000-0005-0000-0000-000004000000}"/>
    <cellStyle name="PPInvalidValue" xfId="5" xr:uid="{00000000-0005-0000-0000-000005000000}"/>
    <cellStyle name="PPMissingValue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292100</xdr:colOff>
      <xdr:row>0</xdr:row>
      <xdr:rowOff>25400</xdr:rowOff>
    </xdr:from>
    <xdr:to>
      <xdr:col>70</xdr:col>
      <xdr:colOff>406401</xdr:colOff>
      <xdr:row>1</xdr:row>
      <xdr:rowOff>215900</xdr:rowOff>
    </xdr:to>
    <xdr:pic>
      <xdr:nvPicPr>
        <xdr:cNvPr id="1362" name="Picture 4">
          <a:extLst>
            <a:ext uri="{FF2B5EF4-FFF2-40B4-BE49-F238E27FC236}">
              <a16:creationId xmlns:a16="http://schemas.microsoft.com/office/drawing/2014/main" id="{EA3A92E9-8217-5143-915C-33308061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1900" y="25400"/>
          <a:ext cx="4572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</xdr:colOff>
      <xdr:row>0</xdr:row>
      <xdr:rowOff>25400</xdr:rowOff>
    </xdr:from>
    <xdr:to>
      <xdr:col>0</xdr:col>
      <xdr:colOff>482600</xdr:colOff>
      <xdr:row>2</xdr:row>
      <xdr:rowOff>0</xdr:rowOff>
    </xdr:to>
    <xdr:pic>
      <xdr:nvPicPr>
        <xdr:cNvPr id="1363" name="Picture 6">
          <a:extLst>
            <a:ext uri="{FF2B5EF4-FFF2-40B4-BE49-F238E27FC236}">
              <a16:creationId xmlns:a16="http://schemas.microsoft.com/office/drawing/2014/main" id="{5E3CE2CF-1F90-A744-8BB7-9032B49C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5400"/>
          <a:ext cx="457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42"/>
  <sheetViews>
    <sheetView tabSelected="1" zoomScaleNormal="100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B16" sqref="B16"/>
    </sheetView>
  </sheetViews>
  <sheetFormatPr defaultColWidth="11.44140625" defaultRowHeight="13.2" x14ac:dyDescent="0.25"/>
  <cols>
    <col min="1" max="1" width="6.6640625" customWidth="1"/>
    <col min="2" max="2" width="32.44140625" customWidth="1"/>
    <col min="3" max="3" width="33.88671875" bestFit="1" customWidth="1"/>
    <col min="4" max="8" width="4.44140625" customWidth="1"/>
    <col min="9" max="9" width="4.88671875" bestFit="1" customWidth="1"/>
    <col min="10" max="14" width="4.44140625" customWidth="1"/>
    <col min="15" max="15" width="4.88671875" bestFit="1" customWidth="1"/>
    <col min="16" max="20" width="4.44140625" customWidth="1"/>
    <col min="21" max="21" width="4.88671875" bestFit="1" customWidth="1"/>
    <col min="22" max="26" width="4.44140625" customWidth="1"/>
    <col min="27" max="27" width="4.88671875" bestFit="1" customWidth="1"/>
    <col min="28" max="32" width="4.44140625" customWidth="1"/>
    <col min="33" max="33" width="4.88671875" customWidth="1"/>
    <col min="34" max="38" width="4.44140625" hidden="1" customWidth="1"/>
    <col min="39" max="39" width="4.88671875" hidden="1" customWidth="1"/>
    <col min="40" max="44" width="4.44140625" hidden="1" customWidth="1"/>
    <col min="45" max="45" width="4.88671875" hidden="1" customWidth="1"/>
    <col min="46" max="63" width="4.44140625" hidden="1" customWidth="1"/>
    <col min="64" max="68" width="4.6640625" hidden="1" customWidth="1"/>
    <col min="69" max="69" width="5" hidden="1" customWidth="1"/>
    <col min="70" max="70" width="4.44140625" customWidth="1"/>
    <col min="71" max="71" width="6.6640625" customWidth="1"/>
  </cols>
  <sheetData>
    <row r="1" spans="1:71" ht="22.8" x14ac:dyDescent="0.4">
      <c r="A1" s="49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1"/>
    </row>
    <row r="2" spans="1:71" ht="18" customHeight="1" thickBot="1" x14ac:dyDescent="0.35">
      <c r="A2" s="52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4"/>
    </row>
    <row r="3" spans="1:7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6" customHeight="1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75" customHeight="1" thickBot="1" x14ac:dyDescent="0.3">
      <c r="A5" s="75" t="s">
        <v>19</v>
      </c>
      <c r="B5" s="76"/>
      <c r="C5" s="37"/>
      <c r="D5" s="59" t="s">
        <v>20</v>
      </c>
      <c r="E5" s="60"/>
      <c r="F5" s="60"/>
      <c r="G5" s="61"/>
      <c r="H5" s="61"/>
      <c r="I5" s="62"/>
      <c r="J5" s="57" t="s">
        <v>17</v>
      </c>
      <c r="K5" s="57"/>
      <c r="L5" s="57"/>
      <c r="M5" s="57"/>
      <c r="N5" s="57"/>
      <c r="O5" s="58"/>
      <c r="P5" s="57" t="s">
        <v>18</v>
      </c>
      <c r="Q5" s="57"/>
      <c r="R5" s="57"/>
      <c r="S5" s="57"/>
      <c r="T5" s="57"/>
      <c r="U5" s="58"/>
      <c r="V5" s="57" t="s">
        <v>24</v>
      </c>
      <c r="W5" s="57"/>
      <c r="X5" s="57"/>
      <c r="Y5" s="57"/>
      <c r="Z5" s="57"/>
      <c r="AA5" s="58"/>
      <c r="AB5" s="57" t="s">
        <v>25</v>
      </c>
      <c r="AC5" s="57"/>
      <c r="AD5" s="57"/>
      <c r="AE5" s="57"/>
      <c r="AF5" s="57"/>
      <c r="AG5" s="58"/>
      <c r="AH5" s="57" t="s">
        <v>26</v>
      </c>
      <c r="AI5" s="57"/>
      <c r="AJ5" s="57"/>
      <c r="AK5" s="57"/>
      <c r="AL5" s="57"/>
      <c r="AM5" s="58"/>
      <c r="AN5" s="57" t="s">
        <v>30</v>
      </c>
      <c r="AO5" s="57"/>
      <c r="AP5" s="57"/>
      <c r="AQ5" s="57"/>
      <c r="AR5" s="57"/>
      <c r="AS5" s="58"/>
      <c r="AT5" s="57" t="s">
        <v>18</v>
      </c>
      <c r="AU5" s="57"/>
      <c r="AV5" s="57"/>
      <c r="AW5" s="57"/>
      <c r="AX5" s="57"/>
      <c r="AY5" s="58"/>
      <c r="AZ5" s="59" t="s">
        <v>24</v>
      </c>
      <c r="BA5" s="60"/>
      <c r="BB5" s="60"/>
      <c r="BC5" s="61"/>
      <c r="BD5" s="61"/>
      <c r="BE5" s="62"/>
      <c r="BF5" s="57" t="s">
        <v>25</v>
      </c>
      <c r="BG5" s="57"/>
      <c r="BH5" s="57"/>
      <c r="BI5" s="57"/>
      <c r="BJ5" s="57"/>
      <c r="BK5" s="58"/>
      <c r="BL5" s="57" t="s">
        <v>26</v>
      </c>
      <c r="BM5" s="57"/>
      <c r="BN5" s="57"/>
      <c r="BO5" s="57"/>
      <c r="BP5" s="57"/>
      <c r="BQ5" s="58"/>
      <c r="BR5" s="55" t="s">
        <v>4</v>
      </c>
      <c r="BS5" s="55" t="s">
        <v>2</v>
      </c>
    </row>
    <row r="6" spans="1:71" ht="13.5" customHeight="1" thickBot="1" x14ac:dyDescent="0.3">
      <c r="A6" s="77"/>
      <c r="B6" s="78"/>
      <c r="C6" s="38" t="s">
        <v>15</v>
      </c>
      <c r="D6" s="72" t="s">
        <v>5</v>
      </c>
      <c r="E6" s="73"/>
      <c r="F6" s="74"/>
      <c r="G6" s="39" t="s">
        <v>12</v>
      </c>
      <c r="H6" s="39" t="s">
        <v>1</v>
      </c>
      <c r="I6" s="40" t="s">
        <v>0</v>
      </c>
      <c r="J6" s="65" t="s">
        <v>5</v>
      </c>
      <c r="K6" s="66"/>
      <c r="L6" s="67"/>
      <c r="M6" s="41" t="s">
        <v>12</v>
      </c>
      <c r="N6" s="42" t="s">
        <v>1</v>
      </c>
      <c r="O6" s="43" t="s">
        <v>0</v>
      </c>
      <c r="P6" s="65" t="s">
        <v>5</v>
      </c>
      <c r="Q6" s="66"/>
      <c r="R6" s="67"/>
      <c r="S6" s="41" t="s">
        <v>12</v>
      </c>
      <c r="T6" s="42" t="s">
        <v>1</v>
      </c>
      <c r="U6" s="43" t="s">
        <v>0</v>
      </c>
      <c r="V6" s="65" t="s">
        <v>5</v>
      </c>
      <c r="W6" s="66"/>
      <c r="X6" s="67"/>
      <c r="Y6" s="41" t="s">
        <v>12</v>
      </c>
      <c r="Z6" s="42" t="s">
        <v>1</v>
      </c>
      <c r="AA6" s="43" t="s">
        <v>0</v>
      </c>
      <c r="AB6" s="65" t="s">
        <v>5</v>
      </c>
      <c r="AC6" s="66"/>
      <c r="AD6" s="67"/>
      <c r="AE6" s="41" t="s">
        <v>12</v>
      </c>
      <c r="AF6" s="42" t="s">
        <v>1</v>
      </c>
      <c r="AG6" s="43" t="s">
        <v>0</v>
      </c>
      <c r="AH6" s="65" t="s">
        <v>5</v>
      </c>
      <c r="AI6" s="66"/>
      <c r="AJ6" s="67"/>
      <c r="AK6" s="41" t="s">
        <v>12</v>
      </c>
      <c r="AL6" s="42" t="s">
        <v>1</v>
      </c>
      <c r="AM6" s="43" t="s">
        <v>0</v>
      </c>
      <c r="AN6" s="65" t="s">
        <v>5</v>
      </c>
      <c r="AO6" s="66"/>
      <c r="AP6" s="67"/>
      <c r="AQ6" s="41" t="s">
        <v>12</v>
      </c>
      <c r="AR6" s="42" t="s">
        <v>1</v>
      </c>
      <c r="AS6" s="43" t="s">
        <v>0</v>
      </c>
      <c r="AT6" s="65" t="s">
        <v>13</v>
      </c>
      <c r="AU6" s="66"/>
      <c r="AV6" s="66"/>
      <c r="AW6" s="66"/>
      <c r="AX6" s="67"/>
      <c r="AY6" s="44" t="s">
        <v>0</v>
      </c>
      <c r="AZ6" s="72" t="s">
        <v>5</v>
      </c>
      <c r="BA6" s="73"/>
      <c r="BB6" s="74"/>
      <c r="BC6" s="39" t="s">
        <v>12</v>
      </c>
      <c r="BD6" s="39" t="s">
        <v>1</v>
      </c>
      <c r="BE6" s="40" t="s">
        <v>0</v>
      </c>
      <c r="BF6" s="65" t="s">
        <v>5</v>
      </c>
      <c r="BG6" s="66"/>
      <c r="BH6" s="67"/>
      <c r="BI6" s="41" t="s">
        <v>12</v>
      </c>
      <c r="BJ6" s="42" t="s">
        <v>1</v>
      </c>
      <c r="BK6" s="43" t="s">
        <v>0</v>
      </c>
      <c r="BL6" s="65" t="s">
        <v>13</v>
      </c>
      <c r="BM6" s="66"/>
      <c r="BN6" s="66"/>
      <c r="BO6" s="66"/>
      <c r="BP6" s="67"/>
      <c r="BQ6" s="44" t="s">
        <v>0</v>
      </c>
      <c r="BR6" s="56"/>
      <c r="BS6" s="56"/>
    </row>
    <row r="7" spans="1:71" ht="18.899999999999999" customHeight="1" x14ac:dyDescent="0.25">
      <c r="A7" s="28">
        <v>1</v>
      </c>
      <c r="B7" s="31" t="s">
        <v>50</v>
      </c>
      <c r="C7" s="46" t="s">
        <v>22</v>
      </c>
      <c r="D7" s="22">
        <v>6</v>
      </c>
      <c r="E7" s="23">
        <v>12</v>
      </c>
      <c r="F7" s="23">
        <v>11</v>
      </c>
      <c r="G7" s="23"/>
      <c r="H7" s="23"/>
      <c r="I7" s="24">
        <f t="shared" ref="I7:I16" si="0">SUM(D7*5,E7,F7,G7*-7,H7*-10)</f>
        <v>53</v>
      </c>
      <c r="J7" s="22">
        <v>6</v>
      </c>
      <c r="K7" s="23">
        <v>12</v>
      </c>
      <c r="L7" s="23">
        <v>10</v>
      </c>
      <c r="M7" s="23"/>
      <c r="N7" s="23"/>
      <c r="O7" s="24">
        <f t="shared" ref="O7:O16" si="1">SUM(J7*5,K7,L7,M7*-7,N7*-10)</f>
        <v>52</v>
      </c>
      <c r="P7" s="22">
        <v>6</v>
      </c>
      <c r="Q7" s="23">
        <v>24</v>
      </c>
      <c r="R7" s="23">
        <v>20</v>
      </c>
      <c r="S7" s="23"/>
      <c r="T7" s="23"/>
      <c r="U7" s="24">
        <f t="shared" ref="U7:U16" si="2">SUM(P7*5,Q7,R7,S7*-7,T7*-10)</f>
        <v>74</v>
      </c>
      <c r="V7" s="22">
        <v>6</v>
      </c>
      <c r="W7" s="23">
        <v>24</v>
      </c>
      <c r="X7" s="23">
        <v>19</v>
      </c>
      <c r="Y7" s="23"/>
      <c r="Z7" s="23"/>
      <c r="AA7" s="24">
        <f t="shared" ref="AA7:AA16" si="3">SUM(V7*5,W7,X7,Y7*-7,Z7*-10)</f>
        <v>73</v>
      </c>
      <c r="AB7" s="22">
        <v>6</v>
      </c>
      <c r="AC7" s="23">
        <v>11</v>
      </c>
      <c r="AD7" s="23">
        <v>7</v>
      </c>
      <c r="AE7" s="23"/>
      <c r="AF7" s="23"/>
      <c r="AG7" s="24">
        <f>SUM(AB7*5,AC7,AD7,AE7*-7,AF7*-10)</f>
        <v>48</v>
      </c>
      <c r="AH7" s="22"/>
      <c r="AI7" s="23"/>
      <c r="AJ7" s="23"/>
      <c r="AK7" s="23"/>
      <c r="AL7" s="23"/>
      <c r="AM7" s="24">
        <f t="shared" ref="AM7:AM16" si="4">SUM(AH7*5,AI7,AJ7,AK7*-7,AL7*-10)</f>
        <v>0</v>
      </c>
      <c r="AN7" s="22"/>
      <c r="AO7" s="23"/>
      <c r="AP7" s="23"/>
      <c r="AQ7" s="23"/>
      <c r="AR7" s="23"/>
      <c r="AS7" s="24"/>
      <c r="AT7" s="22"/>
      <c r="AU7" s="23"/>
      <c r="AV7" s="23"/>
      <c r="AW7" s="23"/>
      <c r="AX7" s="23"/>
      <c r="AY7" s="24">
        <f t="shared" ref="AY7:AY16" si="5">SUM(AT7*5,AU7,AV7,AW7*-7,AX7*-10)</f>
        <v>0</v>
      </c>
      <c r="AZ7" s="22"/>
      <c r="BA7" s="23"/>
      <c r="BB7" s="23"/>
      <c r="BC7" s="23"/>
      <c r="BD7" s="23"/>
      <c r="BE7" s="24">
        <f t="shared" ref="BE7:BE16" si="6">SUM(AZ7*5,BA7,BB7,BC7*-7,BD7*-10)</f>
        <v>0</v>
      </c>
      <c r="BF7" s="22"/>
      <c r="BG7" s="23"/>
      <c r="BH7" s="23"/>
      <c r="BI7" s="23"/>
      <c r="BJ7" s="23"/>
      <c r="BK7" s="24">
        <f t="shared" ref="BK7:BK16" si="7">SUM(BF7*5,BG7,BH7,BI7*-7,BJ7*-10)</f>
        <v>0</v>
      </c>
      <c r="BL7" s="22"/>
      <c r="BM7" s="23"/>
      <c r="BN7" s="23"/>
      <c r="BO7" s="23"/>
      <c r="BP7" s="23"/>
      <c r="BQ7" s="24">
        <f t="shared" ref="BQ7:BQ16" si="8">SUM(BL7*5,BM7,BN7,BO7*-7,BP7*-10)</f>
        <v>0</v>
      </c>
      <c r="BR7" s="29">
        <f>F7+L7+R7+X7+AD7+AJ7+AP7</f>
        <v>67</v>
      </c>
      <c r="BS7" s="30">
        <f>I7+O7+U7+AA7+AG7+AM7+AS7</f>
        <v>300</v>
      </c>
    </row>
    <row r="8" spans="1:71" ht="18.899999999999999" customHeight="1" x14ac:dyDescent="0.25">
      <c r="A8" s="3">
        <v>2</v>
      </c>
      <c r="B8" s="31" t="s">
        <v>51</v>
      </c>
      <c r="C8" s="48" t="s">
        <v>41</v>
      </c>
      <c r="D8" s="15">
        <v>6</v>
      </c>
      <c r="E8" s="16">
        <v>12</v>
      </c>
      <c r="F8" s="16">
        <v>11</v>
      </c>
      <c r="G8" s="16"/>
      <c r="H8" s="16"/>
      <c r="I8" s="17">
        <f t="shared" si="0"/>
        <v>53</v>
      </c>
      <c r="J8" s="15">
        <v>6</v>
      </c>
      <c r="K8" s="16">
        <v>10</v>
      </c>
      <c r="L8" s="16">
        <v>5</v>
      </c>
      <c r="M8" s="16"/>
      <c r="N8" s="16"/>
      <c r="O8" s="17">
        <f t="shared" si="1"/>
        <v>45</v>
      </c>
      <c r="P8" s="15">
        <v>6</v>
      </c>
      <c r="Q8" s="16">
        <v>24</v>
      </c>
      <c r="R8" s="16">
        <v>22</v>
      </c>
      <c r="S8" s="16"/>
      <c r="T8" s="16"/>
      <c r="U8" s="17">
        <f t="shared" si="2"/>
        <v>76</v>
      </c>
      <c r="V8" s="15">
        <v>6</v>
      </c>
      <c r="W8" s="16">
        <v>24</v>
      </c>
      <c r="X8" s="16">
        <v>21</v>
      </c>
      <c r="Y8" s="16"/>
      <c r="Z8" s="16"/>
      <c r="AA8" s="17">
        <f t="shared" si="3"/>
        <v>75</v>
      </c>
      <c r="AB8" s="15">
        <v>6</v>
      </c>
      <c r="AC8" s="16">
        <v>11</v>
      </c>
      <c r="AD8" s="16">
        <v>9</v>
      </c>
      <c r="AE8" s="16"/>
      <c r="AF8" s="16"/>
      <c r="AG8" s="17">
        <f>SUM(AB8*5,AC8,AD8,AE8*-7,AF8*-10)</f>
        <v>50</v>
      </c>
      <c r="AH8" s="15"/>
      <c r="AI8" s="16"/>
      <c r="AJ8" s="16"/>
      <c r="AK8" s="16"/>
      <c r="AL8" s="16"/>
      <c r="AM8" s="17">
        <f t="shared" si="4"/>
        <v>0</v>
      </c>
      <c r="AN8" s="15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7">
        <f t="shared" si="5"/>
        <v>0</v>
      </c>
      <c r="AZ8" s="15"/>
      <c r="BA8" s="16"/>
      <c r="BB8" s="16"/>
      <c r="BC8" s="16"/>
      <c r="BD8" s="16"/>
      <c r="BE8" s="17">
        <f t="shared" si="6"/>
        <v>0</v>
      </c>
      <c r="BF8" s="15"/>
      <c r="BG8" s="16"/>
      <c r="BH8" s="16"/>
      <c r="BI8" s="16"/>
      <c r="BJ8" s="16"/>
      <c r="BK8" s="17">
        <f t="shared" si="7"/>
        <v>0</v>
      </c>
      <c r="BL8" s="15"/>
      <c r="BM8" s="16"/>
      <c r="BN8" s="16"/>
      <c r="BO8" s="16"/>
      <c r="BP8" s="16"/>
      <c r="BQ8" s="17">
        <f t="shared" si="8"/>
        <v>0</v>
      </c>
      <c r="BR8" s="32">
        <f>F8+L8+R8+X8+AD8+AJ8+AP8</f>
        <v>68</v>
      </c>
      <c r="BS8" s="33">
        <f>I8+O8+U8+AA8+AG8+AM8+AS8</f>
        <v>299</v>
      </c>
    </row>
    <row r="9" spans="1:71" ht="18.75" customHeight="1" x14ac:dyDescent="0.25">
      <c r="A9" s="3">
        <v>3</v>
      </c>
      <c r="B9" s="31" t="s">
        <v>57</v>
      </c>
      <c r="C9" s="46" t="s">
        <v>49</v>
      </c>
      <c r="D9" s="15">
        <v>6</v>
      </c>
      <c r="E9" s="16">
        <v>12</v>
      </c>
      <c r="F9" s="16">
        <v>11</v>
      </c>
      <c r="G9" s="16"/>
      <c r="H9" s="16"/>
      <c r="I9" s="17">
        <f t="shared" si="0"/>
        <v>53</v>
      </c>
      <c r="J9" s="15">
        <v>6</v>
      </c>
      <c r="K9" s="16">
        <v>12</v>
      </c>
      <c r="L9" s="16">
        <v>9</v>
      </c>
      <c r="M9" s="16"/>
      <c r="N9" s="16"/>
      <c r="O9" s="17">
        <f t="shared" si="1"/>
        <v>51</v>
      </c>
      <c r="P9" s="15">
        <v>6</v>
      </c>
      <c r="Q9" s="16">
        <v>24</v>
      </c>
      <c r="R9" s="16">
        <v>20</v>
      </c>
      <c r="S9" s="16"/>
      <c r="T9" s="16"/>
      <c r="U9" s="17">
        <f t="shared" si="2"/>
        <v>74</v>
      </c>
      <c r="V9" s="15">
        <v>6</v>
      </c>
      <c r="W9" s="16">
        <v>24</v>
      </c>
      <c r="X9" s="16">
        <v>19</v>
      </c>
      <c r="Y9" s="16"/>
      <c r="Z9" s="16"/>
      <c r="AA9" s="17">
        <f t="shared" si="3"/>
        <v>73</v>
      </c>
      <c r="AB9" s="15">
        <v>6</v>
      </c>
      <c r="AC9" s="16">
        <v>11</v>
      </c>
      <c r="AD9" s="16">
        <v>7</v>
      </c>
      <c r="AE9" s="16"/>
      <c r="AF9" s="16"/>
      <c r="AG9" s="17">
        <f>SUM(AB9*5,AC9,AD9,AE9*-7,AF9*-10)</f>
        <v>48</v>
      </c>
      <c r="AH9" s="15"/>
      <c r="AI9" s="16"/>
      <c r="AJ9" s="16"/>
      <c r="AK9" s="16"/>
      <c r="AL9" s="16"/>
      <c r="AM9" s="17">
        <f t="shared" si="4"/>
        <v>0</v>
      </c>
      <c r="AN9" s="15"/>
      <c r="AO9" s="16"/>
      <c r="AP9" s="16"/>
      <c r="AQ9" s="16"/>
      <c r="AR9" s="16"/>
      <c r="AS9" s="17"/>
      <c r="AT9" s="15"/>
      <c r="AU9" s="16"/>
      <c r="AV9" s="16"/>
      <c r="AW9" s="16"/>
      <c r="AX9" s="16"/>
      <c r="AY9" s="17">
        <f t="shared" si="5"/>
        <v>0</v>
      </c>
      <c r="AZ9" s="15"/>
      <c r="BA9" s="16"/>
      <c r="BB9" s="16"/>
      <c r="BC9" s="16"/>
      <c r="BD9" s="16"/>
      <c r="BE9" s="17">
        <f t="shared" si="6"/>
        <v>0</v>
      </c>
      <c r="BF9" s="15"/>
      <c r="BG9" s="16"/>
      <c r="BH9" s="16"/>
      <c r="BI9" s="16"/>
      <c r="BJ9" s="16"/>
      <c r="BK9" s="17">
        <f t="shared" si="7"/>
        <v>0</v>
      </c>
      <c r="BL9" s="15"/>
      <c r="BM9" s="16"/>
      <c r="BN9" s="16"/>
      <c r="BO9" s="16"/>
      <c r="BP9" s="16"/>
      <c r="BQ9" s="17">
        <f t="shared" si="8"/>
        <v>0</v>
      </c>
      <c r="BR9" s="32">
        <f>F9+L9+R9+X9+AD9+AJ9+AP9</f>
        <v>66</v>
      </c>
      <c r="BS9" s="33">
        <f>I9+O9+U9+AA9+AG9+AM9+AS9</f>
        <v>299</v>
      </c>
    </row>
    <row r="10" spans="1:71" ht="18.75" customHeight="1" x14ac:dyDescent="0.25">
      <c r="A10" s="3">
        <v>4</v>
      </c>
      <c r="B10" s="31" t="s">
        <v>58</v>
      </c>
      <c r="C10" s="46" t="s">
        <v>48</v>
      </c>
      <c r="D10" s="15">
        <v>6</v>
      </c>
      <c r="E10" s="16">
        <v>12</v>
      </c>
      <c r="F10" s="16">
        <v>10</v>
      </c>
      <c r="G10" s="16"/>
      <c r="H10" s="16"/>
      <c r="I10" s="17">
        <f t="shared" si="0"/>
        <v>52</v>
      </c>
      <c r="J10" s="15">
        <v>6</v>
      </c>
      <c r="K10" s="16">
        <v>12</v>
      </c>
      <c r="L10" s="16">
        <v>7</v>
      </c>
      <c r="M10" s="16"/>
      <c r="N10" s="16"/>
      <c r="O10" s="17">
        <f t="shared" si="1"/>
        <v>49</v>
      </c>
      <c r="P10" s="15">
        <v>6</v>
      </c>
      <c r="Q10" s="16">
        <v>22</v>
      </c>
      <c r="R10" s="16">
        <v>19</v>
      </c>
      <c r="S10" s="16"/>
      <c r="T10" s="16"/>
      <c r="U10" s="17">
        <f t="shared" si="2"/>
        <v>71</v>
      </c>
      <c r="V10" s="15">
        <v>6</v>
      </c>
      <c r="W10" s="16">
        <v>22</v>
      </c>
      <c r="X10" s="16">
        <v>18</v>
      </c>
      <c r="Y10" s="16"/>
      <c r="Z10" s="16">
        <v>1</v>
      </c>
      <c r="AA10" s="17">
        <f t="shared" si="3"/>
        <v>60</v>
      </c>
      <c r="AB10" s="15">
        <v>6</v>
      </c>
      <c r="AC10" s="16">
        <v>11</v>
      </c>
      <c r="AD10" s="16">
        <v>8</v>
      </c>
      <c r="AE10" s="16"/>
      <c r="AF10" s="16"/>
      <c r="AG10" s="17">
        <f>SUM(AB10*5,AC10,AD10,AE10*-7,AF10*-10)</f>
        <v>49</v>
      </c>
      <c r="AH10" s="15"/>
      <c r="AI10" s="16"/>
      <c r="AJ10" s="16"/>
      <c r="AK10" s="16"/>
      <c r="AL10" s="16"/>
      <c r="AM10" s="17">
        <f t="shared" si="4"/>
        <v>0</v>
      </c>
      <c r="AN10" s="15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7">
        <f t="shared" si="5"/>
        <v>0</v>
      </c>
      <c r="AZ10" s="15"/>
      <c r="BA10" s="16"/>
      <c r="BB10" s="16"/>
      <c r="BC10" s="16"/>
      <c r="BD10" s="16"/>
      <c r="BE10" s="17">
        <f t="shared" si="6"/>
        <v>0</v>
      </c>
      <c r="BF10" s="15"/>
      <c r="BG10" s="16"/>
      <c r="BH10" s="16"/>
      <c r="BI10" s="16"/>
      <c r="BJ10" s="16"/>
      <c r="BK10" s="17">
        <f t="shared" si="7"/>
        <v>0</v>
      </c>
      <c r="BL10" s="15"/>
      <c r="BM10" s="16"/>
      <c r="BN10" s="16"/>
      <c r="BO10" s="16"/>
      <c r="BP10" s="16"/>
      <c r="BQ10" s="17">
        <f t="shared" si="8"/>
        <v>0</v>
      </c>
      <c r="BR10" s="32">
        <f>F10+L10+R10+X10+AD10+AJ10+AP10</f>
        <v>62</v>
      </c>
      <c r="BS10" s="33">
        <f>I10+O10+U10+AA10+AG10+AM10+AS10</f>
        <v>281</v>
      </c>
    </row>
    <row r="11" spans="1:71" ht="18.75" customHeight="1" x14ac:dyDescent="0.25">
      <c r="A11" s="3">
        <v>5</v>
      </c>
      <c r="B11" s="31" t="s">
        <v>52</v>
      </c>
      <c r="C11" s="46" t="s">
        <v>49</v>
      </c>
      <c r="D11" s="15">
        <v>6</v>
      </c>
      <c r="E11" s="16">
        <v>12</v>
      </c>
      <c r="F11" s="16">
        <v>7</v>
      </c>
      <c r="G11" s="16"/>
      <c r="H11" s="16"/>
      <c r="I11" s="17">
        <f t="shared" si="0"/>
        <v>49</v>
      </c>
      <c r="J11" s="15">
        <v>6</v>
      </c>
      <c r="K11" s="16">
        <v>11</v>
      </c>
      <c r="L11" s="16">
        <v>4</v>
      </c>
      <c r="M11" s="16"/>
      <c r="N11" s="16"/>
      <c r="O11" s="17">
        <f t="shared" si="1"/>
        <v>45</v>
      </c>
      <c r="P11" s="15">
        <v>6</v>
      </c>
      <c r="Q11" s="16">
        <v>24</v>
      </c>
      <c r="R11" s="16">
        <v>18</v>
      </c>
      <c r="S11" s="16"/>
      <c r="T11" s="16"/>
      <c r="U11" s="17">
        <f t="shared" si="2"/>
        <v>72</v>
      </c>
      <c r="V11" s="15">
        <v>5</v>
      </c>
      <c r="W11" s="16">
        <v>24</v>
      </c>
      <c r="X11" s="16">
        <v>17</v>
      </c>
      <c r="Y11" s="16"/>
      <c r="Z11" s="16"/>
      <c r="AA11" s="17">
        <f t="shared" si="3"/>
        <v>66</v>
      </c>
      <c r="AB11" s="15">
        <v>5</v>
      </c>
      <c r="AC11" s="16">
        <v>9</v>
      </c>
      <c r="AD11" s="16">
        <v>3</v>
      </c>
      <c r="AE11" s="16"/>
      <c r="AF11" s="16"/>
      <c r="AG11" s="17">
        <f t="shared" ref="AG11:AG16" si="9">SUM(AB10*5,AC10,AD10,AE11*-7,AF11*-10)</f>
        <v>49</v>
      </c>
      <c r="AH11" s="15"/>
      <c r="AI11" s="16"/>
      <c r="AJ11" s="16"/>
      <c r="AK11" s="16"/>
      <c r="AL11" s="16"/>
      <c r="AM11" s="17">
        <f t="shared" si="4"/>
        <v>0</v>
      </c>
      <c r="AN11" s="15"/>
      <c r="AO11" s="16"/>
      <c r="AP11" s="16"/>
      <c r="AQ11" s="16"/>
      <c r="AR11" s="16"/>
      <c r="AS11" s="17"/>
      <c r="AT11" s="15"/>
      <c r="AU11" s="16"/>
      <c r="AV11" s="16"/>
      <c r="AW11" s="16"/>
      <c r="AX11" s="16"/>
      <c r="AY11" s="17">
        <f t="shared" si="5"/>
        <v>0</v>
      </c>
      <c r="AZ11" s="15"/>
      <c r="BA11" s="16"/>
      <c r="BB11" s="16"/>
      <c r="BC11" s="16"/>
      <c r="BD11" s="16"/>
      <c r="BE11" s="17">
        <f t="shared" si="6"/>
        <v>0</v>
      </c>
      <c r="BF11" s="15"/>
      <c r="BG11" s="16"/>
      <c r="BH11" s="16"/>
      <c r="BI11" s="16"/>
      <c r="BJ11" s="16"/>
      <c r="BK11" s="17">
        <f t="shared" si="7"/>
        <v>0</v>
      </c>
      <c r="BL11" s="15"/>
      <c r="BM11" s="16"/>
      <c r="BN11" s="16"/>
      <c r="BO11" s="16"/>
      <c r="BP11" s="16"/>
      <c r="BQ11" s="17">
        <f t="shared" si="8"/>
        <v>0</v>
      </c>
      <c r="BR11" s="32">
        <f t="shared" ref="BR11:BR16" si="10">F10+L10+R10+X10+AD10+AJ11+AP11</f>
        <v>62</v>
      </c>
      <c r="BS11" s="33">
        <f t="shared" ref="BS11:BS16" si="11">I10+O10+U10+AA10+AG11+AM11+AS11</f>
        <v>281</v>
      </c>
    </row>
    <row r="12" spans="1:71" ht="18.75" customHeight="1" x14ac:dyDescent="0.25">
      <c r="A12" s="3">
        <v>6</v>
      </c>
      <c r="B12" s="31" t="s">
        <v>42</v>
      </c>
      <c r="C12" s="46" t="s">
        <v>29</v>
      </c>
      <c r="D12" s="15">
        <v>6</v>
      </c>
      <c r="E12" s="16">
        <v>12</v>
      </c>
      <c r="F12" s="16">
        <v>8</v>
      </c>
      <c r="G12" s="16"/>
      <c r="H12" s="16"/>
      <c r="I12" s="17">
        <f t="shared" si="0"/>
        <v>50</v>
      </c>
      <c r="J12" s="15">
        <v>5</v>
      </c>
      <c r="K12" s="16">
        <v>8</v>
      </c>
      <c r="L12" s="16">
        <v>3</v>
      </c>
      <c r="M12" s="16"/>
      <c r="N12" s="16"/>
      <c r="O12" s="17">
        <f t="shared" si="1"/>
        <v>36</v>
      </c>
      <c r="P12" s="15">
        <v>6</v>
      </c>
      <c r="Q12" s="16">
        <v>23</v>
      </c>
      <c r="R12" s="16">
        <v>6</v>
      </c>
      <c r="S12" s="16"/>
      <c r="T12" s="16"/>
      <c r="U12" s="17">
        <f t="shared" si="2"/>
        <v>59</v>
      </c>
      <c r="V12" s="15">
        <v>6</v>
      </c>
      <c r="W12" s="16">
        <v>21</v>
      </c>
      <c r="X12" s="16">
        <v>9</v>
      </c>
      <c r="Y12" s="16"/>
      <c r="Z12" s="16"/>
      <c r="AA12" s="17">
        <f t="shared" si="3"/>
        <v>60</v>
      </c>
      <c r="AB12" s="15">
        <v>6</v>
      </c>
      <c r="AC12" s="16">
        <v>11</v>
      </c>
      <c r="AD12" s="16">
        <v>6</v>
      </c>
      <c r="AE12" s="16"/>
      <c r="AF12" s="16"/>
      <c r="AG12" s="17">
        <f t="shared" si="9"/>
        <v>37</v>
      </c>
      <c r="AH12" s="15"/>
      <c r="AI12" s="16"/>
      <c r="AJ12" s="16"/>
      <c r="AK12" s="16"/>
      <c r="AL12" s="16"/>
      <c r="AM12" s="17">
        <f t="shared" si="4"/>
        <v>0</v>
      </c>
      <c r="AN12" s="15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7">
        <f t="shared" si="5"/>
        <v>0</v>
      </c>
      <c r="AZ12" s="15"/>
      <c r="BA12" s="16"/>
      <c r="BB12" s="16"/>
      <c r="BC12" s="16"/>
      <c r="BD12" s="16"/>
      <c r="BE12" s="17">
        <f t="shared" si="6"/>
        <v>0</v>
      </c>
      <c r="BF12" s="15"/>
      <c r="BG12" s="16"/>
      <c r="BH12" s="16"/>
      <c r="BI12" s="16"/>
      <c r="BJ12" s="16"/>
      <c r="BK12" s="17">
        <f t="shared" si="7"/>
        <v>0</v>
      </c>
      <c r="BL12" s="15"/>
      <c r="BM12" s="16"/>
      <c r="BN12" s="16"/>
      <c r="BO12" s="16"/>
      <c r="BP12" s="16"/>
      <c r="BQ12" s="17">
        <f t="shared" si="8"/>
        <v>0</v>
      </c>
      <c r="BR12" s="32">
        <f t="shared" si="10"/>
        <v>49</v>
      </c>
      <c r="BS12" s="33">
        <f t="shared" si="11"/>
        <v>269</v>
      </c>
    </row>
    <row r="13" spans="1:71" ht="18.75" customHeight="1" x14ac:dyDescent="0.25">
      <c r="A13" s="3">
        <v>7</v>
      </c>
      <c r="B13" s="31" t="s">
        <v>53</v>
      </c>
      <c r="C13" s="48" t="s">
        <v>33</v>
      </c>
      <c r="D13" s="15">
        <v>5</v>
      </c>
      <c r="E13" s="16">
        <v>9</v>
      </c>
      <c r="F13" s="16">
        <v>5</v>
      </c>
      <c r="G13" s="16"/>
      <c r="H13" s="16"/>
      <c r="I13" s="17">
        <f t="shared" si="0"/>
        <v>39</v>
      </c>
      <c r="J13" s="15">
        <v>6</v>
      </c>
      <c r="K13" s="16">
        <v>11</v>
      </c>
      <c r="L13" s="16">
        <v>2</v>
      </c>
      <c r="M13" s="16"/>
      <c r="N13" s="16"/>
      <c r="O13" s="17">
        <f t="shared" si="1"/>
        <v>43</v>
      </c>
      <c r="P13" s="15">
        <v>6</v>
      </c>
      <c r="Q13" s="16">
        <v>18</v>
      </c>
      <c r="R13" s="16">
        <v>11</v>
      </c>
      <c r="S13" s="16"/>
      <c r="T13" s="16"/>
      <c r="U13" s="17">
        <f t="shared" si="2"/>
        <v>59</v>
      </c>
      <c r="V13" s="15">
        <v>6</v>
      </c>
      <c r="W13" s="16">
        <v>20</v>
      </c>
      <c r="X13" s="16">
        <v>13</v>
      </c>
      <c r="Y13" s="16"/>
      <c r="Z13" s="16"/>
      <c r="AA13" s="17">
        <f t="shared" si="3"/>
        <v>63</v>
      </c>
      <c r="AB13" s="15">
        <v>6</v>
      </c>
      <c r="AC13" s="16">
        <v>11</v>
      </c>
      <c r="AD13" s="16">
        <v>4</v>
      </c>
      <c r="AE13" s="16"/>
      <c r="AF13" s="16"/>
      <c r="AG13" s="17">
        <f t="shared" si="9"/>
        <v>47</v>
      </c>
      <c r="AH13" s="15"/>
      <c r="AI13" s="16"/>
      <c r="AJ13" s="16"/>
      <c r="AK13" s="16"/>
      <c r="AL13" s="16"/>
      <c r="AM13" s="17">
        <f t="shared" si="4"/>
        <v>0</v>
      </c>
      <c r="AN13" s="15"/>
      <c r="AO13" s="16"/>
      <c r="AP13" s="16"/>
      <c r="AQ13" s="16"/>
      <c r="AR13" s="16"/>
      <c r="AS13" s="17"/>
      <c r="AT13" s="15"/>
      <c r="AU13" s="16"/>
      <c r="AV13" s="16"/>
      <c r="AW13" s="16"/>
      <c r="AX13" s="16"/>
      <c r="AY13" s="17">
        <f t="shared" si="5"/>
        <v>0</v>
      </c>
      <c r="AZ13" s="15"/>
      <c r="BA13" s="16"/>
      <c r="BB13" s="16"/>
      <c r="BC13" s="16"/>
      <c r="BD13" s="16"/>
      <c r="BE13" s="17">
        <f t="shared" si="6"/>
        <v>0</v>
      </c>
      <c r="BF13" s="15"/>
      <c r="BG13" s="16"/>
      <c r="BH13" s="16"/>
      <c r="BI13" s="16"/>
      <c r="BJ13" s="16"/>
      <c r="BK13" s="17">
        <f t="shared" si="7"/>
        <v>0</v>
      </c>
      <c r="BL13" s="15"/>
      <c r="BM13" s="16"/>
      <c r="BN13" s="16"/>
      <c r="BO13" s="16"/>
      <c r="BP13" s="16"/>
      <c r="BQ13" s="17">
        <f t="shared" si="8"/>
        <v>0</v>
      </c>
      <c r="BR13" s="32">
        <f t="shared" si="10"/>
        <v>32</v>
      </c>
      <c r="BS13" s="33">
        <f t="shared" si="11"/>
        <v>252</v>
      </c>
    </row>
    <row r="14" spans="1:71" ht="18.75" customHeight="1" x14ac:dyDescent="0.25">
      <c r="A14" s="3">
        <v>8</v>
      </c>
      <c r="B14" s="31" t="s">
        <v>54</v>
      </c>
      <c r="C14" s="46" t="s">
        <v>22</v>
      </c>
      <c r="D14" s="15">
        <v>6</v>
      </c>
      <c r="E14" s="16">
        <v>12</v>
      </c>
      <c r="F14" s="16">
        <v>11</v>
      </c>
      <c r="G14" s="16"/>
      <c r="H14" s="16"/>
      <c r="I14" s="17">
        <f t="shared" si="0"/>
        <v>53</v>
      </c>
      <c r="J14" s="15">
        <v>6</v>
      </c>
      <c r="K14" s="16">
        <v>11</v>
      </c>
      <c r="L14" s="16">
        <v>5</v>
      </c>
      <c r="M14" s="16"/>
      <c r="N14" s="16"/>
      <c r="O14" s="17">
        <f t="shared" si="1"/>
        <v>46</v>
      </c>
      <c r="P14" s="15">
        <v>6</v>
      </c>
      <c r="Q14" s="16">
        <v>24</v>
      </c>
      <c r="R14" s="16">
        <v>21</v>
      </c>
      <c r="S14" s="16"/>
      <c r="T14" s="16"/>
      <c r="U14" s="17">
        <f t="shared" si="2"/>
        <v>75</v>
      </c>
      <c r="V14" s="15"/>
      <c r="W14" s="16"/>
      <c r="X14" s="16"/>
      <c r="Y14" s="16"/>
      <c r="Z14" s="16"/>
      <c r="AA14" s="17">
        <f t="shared" si="3"/>
        <v>0</v>
      </c>
      <c r="AB14" s="15"/>
      <c r="AC14" s="16"/>
      <c r="AD14" s="16"/>
      <c r="AE14" s="16"/>
      <c r="AF14" s="16"/>
      <c r="AG14" s="17">
        <f t="shared" si="9"/>
        <v>45</v>
      </c>
      <c r="AH14" s="15"/>
      <c r="AI14" s="16"/>
      <c r="AJ14" s="16"/>
      <c r="AK14" s="16"/>
      <c r="AL14" s="16"/>
      <c r="AM14" s="17">
        <f t="shared" si="4"/>
        <v>0</v>
      </c>
      <c r="AN14" s="15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7">
        <f t="shared" si="5"/>
        <v>0</v>
      </c>
      <c r="AZ14" s="15"/>
      <c r="BA14" s="16"/>
      <c r="BB14" s="16"/>
      <c r="BC14" s="16"/>
      <c r="BD14" s="16"/>
      <c r="BE14" s="17">
        <f t="shared" si="6"/>
        <v>0</v>
      </c>
      <c r="BF14" s="15"/>
      <c r="BG14" s="16"/>
      <c r="BH14" s="16"/>
      <c r="BI14" s="16"/>
      <c r="BJ14" s="16"/>
      <c r="BK14" s="17">
        <f t="shared" si="7"/>
        <v>0</v>
      </c>
      <c r="BL14" s="15"/>
      <c r="BM14" s="16"/>
      <c r="BN14" s="16"/>
      <c r="BO14" s="16"/>
      <c r="BP14" s="16"/>
      <c r="BQ14" s="17">
        <f t="shared" si="8"/>
        <v>0</v>
      </c>
      <c r="BR14" s="32">
        <f t="shared" si="10"/>
        <v>35</v>
      </c>
      <c r="BS14" s="33">
        <f t="shared" si="11"/>
        <v>249</v>
      </c>
    </row>
    <row r="15" spans="1:71" ht="18.75" customHeight="1" x14ac:dyDescent="0.25">
      <c r="A15" s="3">
        <v>9</v>
      </c>
      <c r="B15" s="31" t="s">
        <v>56</v>
      </c>
      <c r="C15" s="46" t="s">
        <v>47</v>
      </c>
      <c r="D15" s="15"/>
      <c r="E15" s="16"/>
      <c r="F15" s="16"/>
      <c r="G15" s="16"/>
      <c r="H15" s="16"/>
      <c r="I15" s="17">
        <f t="shared" si="0"/>
        <v>0</v>
      </c>
      <c r="J15" s="15">
        <v>4</v>
      </c>
      <c r="K15" s="16">
        <v>7</v>
      </c>
      <c r="L15" s="16">
        <v>0</v>
      </c>
      <c r="M15" s="16"/>
      <c r="N15" s="16"/>
      <c r="O15" s="17">
        <f t="shared" si="1"/>
        <v>27</v>
      </c>
      <c r="P15" s="15">
        <v>6</v>
      </c>
      <c r="Q15" s="16">
        <v>9</v>
      </c>
      <c r="R15" s="16">
        <v>5</v>
      </c>
      <c r="S15" s="16"/>
      <c r="T15" s="16"/>
      <c r="U15" s="17">
        <f t="shared" si="2"/>
        <v>44</v>
      </c>
      <c r="V15" s="15">
        <v>6</v>
      </c>
      <c r="W15" s="16">
        <v>13</v>
      </c>
      <c r="X15" s="16">
        <v>7</v>
      </c>
      <c r="Y15" s="16"/>
      <c r="Z15" s="16"/>
      <c r="AA15" s="17">
        <f t="shared" si="3"/>
        <v>50</v>
      </c>
      <c r="AB15" s="15">
        <v>3</v>
      </c>
      <c r="AC15" s="16">
        <v>7</v>
      </c>
      <c r="AD15" s="16">
        <v>4</v>
      </c>
      <c r="AE15" s="16"/>
      <c r="AF15" s="16"/>
      <c r="AG15" s="17">
        <f t="shared" si="9"/>
        <v>0</v>
      </c>
      <c r="AH15" s="15"/>
      <c r="AI15" s="16"/>
      <c r="AJ15" s="16"/>
      <c r="AK15" s="16"/>
      <c r="AL15" s="16"/>
      <c r="AM15" s="17">
        <f t="shared" si="4"/>
        <v>0</v>
      </c>
      <c r="AN15" s="15"/>
      <c r="AO15" s="16"/>
      <c r="AP15" s="16"/>
      <c r="AQ15" s="16"/>
      <c r="AR15" s="16"/>
      <c r="AS15" s="17"/>
      <c r="AT15" s="15"/>
      <c r="AU15" s="16"/>
      <c r="AV15" s="16"/>
      <c r="AW15" s="16"/>
      <c r="AX15" s="16"/>
      <c r="AY15" s="17">
        <f t="shared" si="5"/>
        <v>0</v>
      </c>
      <c r="AZ15" s="15"/>
      <c r="BA15" s="16"/>
      <c r="BB15" s="16"/>
      <c r="BC15" s="16"/>
      <c r="BD15" s="16"/>
      <c r="BE15" s="17">
        <f t="shared" si="6"/>
        <v>0</v>
      </c>
      <c r="BF15" s="15"/>
      <c r="BG15" s="16"/>
      <c r="BH15" s="16"/>
      <c r="BI15" s="16"/>
      <c r="BJ15" s="16"/>
      <c r="BK15" s="17">
        <f t="shared" si="7"/>
        <v>0</v>
      </c>
      <c r="BL15" s="15"/>
      <c r="BM15" s="16"/>
      <c r="BN15" s="16"/>
      <c r="BO15" s="16"/>
      <c r="BP15" s="16"/>
      <c r="BQ15" s="17">
        <f t="shared" si="8"/>
        <v>0</v>
      </c>
      <c r="BR15" s="32">
        <f t="shared" si="10"/>
        <v>37</v>
      </c>
      <c r="BS15" s="33">
        <f t="shared" si="11"/>
        <v>174</v>
      </c>
    </row>
    <row r="16" spans="1:71" ht="18.75" customHeight="1" x14ac:dyDescent="0.25">
      <c r="A16" s="3">
        <v>10</v>
      </c>
      <c r="B16" s="31" t="s">
        <v>55</v>
      </c>
      <c r="C16" s="46" t="s">
        <v>40</v>
      </c>
      <c r="D16" s="15">
        <v>2</v>
      </c>
      <c r="E16" s="16">
        <v>4</v>
      </c>
      <c r="F16" s="16">
        <v>1</v>
      </c>
      <c r="G16" s="16"/>
      <c r="H16" s="16"/>
      <c r="I16" s="17">
        <f t="shared" si="0"/>
        <v>15</v>
      </c>
      <c r="J16" s="15">
        <v>1</v>
      </c>
      <c r="K16" s="16">
        <v>1</v>
      </c>
      <c r="L16" s="16">
        <v>0</v>
      </c>
      <c r="M16" s="16"/>
      <c r="N16" s="16"/>
      <c r="O16" s="17">
        <f t="shared" si="1"/>
        <v>6</v>
      </c>
      <c r="P16" s="15">
        <v>6</v>
      </c>
      <c r="Q16" s="16">
        <v>13</v>
      </c>
      <c r="R16" s="16">
        <v>6</v>
      </c>
      <c r="S16" s="16"/>
      <c r="T16" s="16">
        <v>1</v>
      </c>
      <c r="U16" s="17">
        <f t="shared" si="2"/>
        <v>39</v>
      </c>
      <c r="V16" s="15">
        <v>3</v>
      </c>
      <c r="W16" s="16">
        <v>6</v>
      </c>
      <c r="X16" s="16">
        <v>3</v>
      </c>
      <c r="Y16" s="16"/>
      <c r="Z16" s="16"/>
      <c r="AA16" s="17">
        <f t="shared" si="3"/>
        <v>24</v>
      </c>
      <c r="AB16" s="15">
        <v>0</v>
      </c>
      <c r="AC16" s="16">
        <v>0</v>
      </c>
      <c r="AD16" s="16">
        <v>0</v>
      </c>
      <c r="AE16" s="16"/>
      <c r="AF16" s="16"/>
      <c r="AG16" s="17">
        <f t="shared" si="9"/>
        <v>26</v>
      </c>
      <c r="AH16" s="15"/>
      <c r="AI16" s="16"/>
      <c r="AJ16" s="16"/>
      <c r="AK16" s="16"/>
      <c r="AL16" s="16"/>
      <c r="AM16" s="17">
        <f t="shared" si="4"/>
        <v>0</v>
      </c>
      <c r="AN16" s="15"/>
      <c r="AO16" s="16"/>
      <c r="AP16" s="16"/>
      <c r="AQ16" s="16"/>
      <c r="AR16" s="16"/>
      <c r="AS16" s="17"/>
      <c r="AT16" s="15"/>
      <c r="AU16" s="16"/>
      <c r="AV16" s="16"/>
      <c r="AW16" s="16"/>
      <c r="AX16" s="16"/>
      <c r="AY16" s="17">
        <f t="shared" si="5"/>
        <v>0</v>
      </c>
      <c r="AZ16" s="15"/>
      <c r="BA16" s="16"/>
      <c r="BB16" s="16"/>
      <c r="BC16" s="16"/>
      <c r="BD16" s="16"/>
      <c r="BE16" s="17">
        <f t="shared" si="6"/>
        <v>0</v>
      </c>
      <c r="BF16" s="15"/>
      <c r="BG16" s="16"/>
      <c r="BH16" s="16"/>
      <c r="BI16" s="16"/>
      <c r="BJ16" s="16"/>
      <c r="BK16" s="17">
        <f t="shared" si="7"/>
        <v>0</v>
      </c>
      <c r="BL16" s="15"/>
      <c r="BM16" s="16"/>
      <c r="BN16" s="16"/>
      <c r="BO16" s="16"/>
      <c r="BP16" s="16"/>
      <c r="BQ16" s="17">
        <f t="shared" si="8"/>
        <v>0</v>
      </c>
      <c r="BR16" s="32">
        <f t="shared" si="10"/>
        <v>16</v>
      </c>
      <c r="BS16" s="33">
        <f t="shared" si="11"/>
        <v>147</v>
      </c>
    </row>
    <row r="17" spans="1:72" ht="18.75" customHeight="1" x14ac:dyDescent="0.25">
      <c r="A17" s="3"/>
      <c r="B17" s="31"/>
      <c r="C17" s="47"/>
      <c r="D17" s="15"/>
      <c r="E17" s="16"/>
      <c r="F17" s="16"/>
      <c r="G17" s="16"/>
      <c r="H17" s="16"/>
      <c r="I17" s="17">
        <f t="shared" ref="I17:I21" si="12">SUM(D17*5,E17,F17,G17*-7,H17*-10)</f>
        <v>0</v>
      </c>
      <c r="J17" s="15"/>
      <c r="K17" s="16"/>
      <c r="L17" s="16"/>
      <c r="M17" s="16"/>
      <c r="N17" s="16"/>
      <c r="O17" s="17">
        <f t="shared" ref="O17:O21" si="13">SUM(J17*5,K17,L17,M17*-7,N17*-10)</f>
        <v>0</v>
      </c>
      <c r="P17" s="15"/>
      <c r="Q17" s="16"/>
      <c r="R17" s="16"/>
      <c r="S17" s="16"/>
      <c r="T17" s="16"/>
      <c r="U17" s="17">
        <f t="shared" ref="U17:U21" si="14">SUM(P17*5,Q17,R17,S17*-7,T17*-10)</f>
        <v>0</v>
      </c>
      <c r="V17" s="15"/>
      <c r="W17" s="16"/>
      <c r="X17" s="16"/>
      <c r="Y17" s="16"/>
      <c r="Z17" s="16"/>
      <c r="AA17" s="17">
        <f t="shared" ref="AA17:AA21" si="15">SUM(V17*5,W17,X17,Y17*-7,Z17*-10)</f>
        <v>0</v>
      </c>
      <c r="AB17" s="15"/>
      <c r="AC17" s="16"/>
      <c r="AD17" s="16"/>
      <c r="AE17" s="16"/>
      <c r="AF17" s="16"/>
      <c r="AG17" s="17">
        <f t="shared" ref="AG17:AG21" si="16">SUM(AB17*5,AC17,AD17,AE17*-7,AF17*-10)</f>
        <v>0</v>
      </c>
      <c r="AH17" s="15"/>
      <c r="AI17" s="16"/>
      <c r="AJ17" s="16"/>
      <c r="AK17" s="16"/>
      <c r="AL17" s="16"/>
      <c r="AM17" s="17">
        <f t="shared" ref="AM17:AM21" si="17">SUM(AH17*5,AI17,AJ17,AK17*-7,AL17*-10)</f>
        <v>0</v>
      </c>
      <c r="AN17" s="15"/>
      <c r="AO17" s="16"/>
      <c r="AP17" s="16"/>
      <c r="AQ17" s="16"/>
      <c r="AR17" s="16"/>
      <c r="AS17" s="17"/>
      <c r="AT17" s="15"/>
      <c r="AU17" s="16"/>
      <c r="AV17" s="16"/>
      <c r="AW17" s="16"/>
      <c r="AX17" s="16"/>
      <c r="AY17" s="17">
        <f t="shared" ref="AY17:AY21" si="18">SUM(AT17*5,AU17,AV17,AW17*-7,AX17*-10)</f>
        <v>0</v>
      </c>
      <c r="AZ17" s="15"/>
      <c r="BA17" s="16"/>
      <c r="BB17" s="16"/>
      <c r="BC17" s="16"/>
      <c r="BD17" s="16"/>
      <c r="BE17" s="17">
        <f t="shared" ref="BE17:BE21" si="19">SUM(AZ17*5,BA17,BB17,BC17*-7,BD17*-10)</f>
        <v>0</v>
      </c>
      <c r="BF17" s="15"/>
      <c r="BG17" s="16"/>
      <c r="BH17" s="16"/>
      <c r="BI17" s="16"/>
      <c r="BJ17" s="16"/>
      <c r="BK17" s="17">
        <f t="shared" ref="BK17:BK21" si="20">SUM(BF17*5,BG17,BH17,BI17*-7,BJ17*-10)</f>
        <v>0</v>
      </c>
      <c r="BL17" s="15"/>
      <c r="BM17" s="16"/>
      <c r="BN17" s="16"/>
      <c r="BO17" s="16"/>
      <c r="BP17" s="16"/>
      <c r="BQ17" s="17">
        <f t="shared" ref="BQ17:BQ21" si="21">SUM(BL17*5,BM17,BN17,BO17*-7,BP17*-10)</f>
        <v>0</v>
      </c>
      <c r="BR17" s="32">
        <f t="shared" ref="BR17" si="22">F17+L17+R17+X17+AD17+AJ17+AP17</f>
        <v>0</v>
      </c>
      <c r="BS17" s="33">
        <f t="shared" ref="BS17:BS21" si="23">I17+O17+U17+AA17+AG17+AM17+AS17</f>
        <v>0</v>
      </c>
    </row>
    <row r="18" spans="1:72" ht="18.75" customHeight="1" x14ac:dyDescent="0.25">
      <c r="A18" s="3"/>
      <c r="B18" s="45" t="s">
        <v>35</v>
      </c>
      <c r="C18" s="47"/>
      <c r="D18" s="15"/>
      <c r="E18" s="16"/>
      <c r="F18" s="16"/>
      <c r="G18" s="16"/>
      <c r="H18" s="16"/>
      <c r="I18" s="17">
        <f t="shared" si="12"/>
        <v>0</v>
      </c>
      <c r="J18" s="15"/>
      <c r="K18" s="16"/>
      <c r="L18" s="16"/>
      <c r="M18" s="16"/>
      <c r="N18" s="16"/>
      <c r="O18" s="17">
        <f t="shared" si="13"/>
        <v>0</v>
      </c>
      <c r="P18" s="15"/>
      <c r="Q18" s="16"/>
      <c r="R18" s="16"/>
      <c r="S18" s="16"/>
      <c r="T18" s="16"/>
      <c r="U18" s="17">
        <f t="shared" si="14"/>
        <v>0</v>
      </c>
      <c r="V18" s="15"/>
      <c r="W18" s="16"/>
      <c r="X18" s="16"/>
      <c r="Y18" s="16"/>
      <c r="Z18" s="16"/>
      <c r="AA18" s="17">
        <f t="shared" si="15"/>
        <v>0</v>
      </c>
      <c r="AB18" s="15"/>
      <c r="AC18" s="16"/>
      <c r="AD18" s="16"/>
      <c r="AE18" s="16"/>
      <c r="AF18" s="16"/>
      <c r="AG18" s="17">
        <f t="shared" si="16"/>
        <v>0</v>
      </c>
      <c r="AH18" s="15"/>
      <c r="AI18" s="16"/>
      <c r="AJ18" s="16"/>
      <c r="AK18" s="16"/>
      <c r="AL18" s="16"/>
      <c r="AM18" s="17">
        <f t="shared" si="17"/>
        <v>0</v>
      </c>
      <c r="AN18" s="15"/>
      <c r="AO18" s="16"/>
      <c r="AP18" s="16"/>
      <c r="AQ18" s="16"/>
      <c r="AR18" s="16"/>
      <c r="AS18" s="17"/>
      <c r="AT18" s="15"/>
      <c r="AU18" s="16"/>
      <c r="AV18" s="16"/>
      <c r="AW18" s="16"/>
      <c r="AX18" s="16"/>
      <c r="AY18" s="17">
        <f t="shared" si="18"/>
        <v>0</v>
      </c>
      <c r="AZ18" s="15"/>
      <c r="BA18" s="16"/>
      <c r="BB18" s="16"/>
      <c r="BC18" s="16"/>
      <c r="BD18" s="16"/>
      <c r="BE18" s="17">
        <f t="shared" si="19"/>
        <v>0</v>
      </c>
      <c r="BF18" s="15"/>
      <c r="BG18" s="16"/>
      <c r="BH18" s="16"/>
      <c r="BI18" s="16"/>
      <c r="BJ18" s="16"/>
      <c r="BK18" s="17">
        <f t="shared" si="20"/>
        <v>0</v>
      </c>
      <c r="BL18" s="15"/>
      <c r="BM18" s="16"/>
      <c r="BN18" s="16"/>
      <c r="BO18" s="16"/>
      <c r="BP18" s="16"/>
      <c r="BQ18" s="17">
        <f t="shared" si="21"/>
        <v>0</v>
      </c>
      <c r="BR18" s="32">
        <f t="shared" ref="BR18" si="24">F18+L18+R18+X18+AD18+AJ18+AP18</f>
        <v>0</v>
      </c>
      <c r="BS18" s="33">
        <f t="shared" si="23"/>
        <v>0</v>
      </c>
    </row>
    <row r="19" spans="1:72" ht="18.75" customHeight="1" x14ac:dyDescent="0.25">
      <c r="A19" s="3">
        <v>1</v>
      </c>
      <c r="B19" s="31" t="s">
        <v>59</v>
      </c>
      <c r="C19" s="35" t="s">
        <v>34</v>
      </c>
      <c r="D19" s="15">
        <v>6</v>
      </c>
      <c r="E19" s="16">
        <v>12</v>
      </c>
      <c r="F19" s="16">
        <v>8</v>
      </c>
      <c r="G19" s="16"/>
      <c r="H19" s="16"/>
      <c r="I19" s="17">
        <v>50</v>
      </c>
      <c r="J19" s="15">
        <v>6</v>
      </c>
      <c r="K19" s="16">
        <v>11</v>
      </c>
      <c r="L19" s="16">
        <v>7</v>
      </c>
      <c r="M19" s="16"/>
      <c r="N19" s="16"/>
      <c r="O19" s="17">
        <v>48</v>
      </c>
      <c r="P19" s="15">
        <v>6</v>
      </c>
      <c r="Q19" s="16">
        <v>24</v>
      </c>
      <c r="R19" s="16">
        <v>18</v>
      </c>
      <c r="S19" s="16"/>
      <c r="T19" s="16"/>
      <c r="U19" s="17">
        <v>72</v>
      </c>
      <c r="V19" s="15">
        <v>6</v>
      </c>
      <c r="W19" s="16">
        <v>19</v>
      </c>
      <c r="X19" s="16">
        <v>16</v>
      </c>
      <c r="Y19" s="16"/>
      <c r="Z19" s="16"/>
      <c r="AA19" s="17">
        <v>65</v>
      </c>
      <c r="AB19" s="15">
        <v>6</v>
      </c>
      <c r="AC19" s="16">
        <v>11</v>
      </c>
      <c r="AD19" s="16">
        <v>8</v>
      </c>
      <c r="AE19" s="16"/>
      <c r="AF19" s="16"/>
      <c r="AG19" s="17">
        <f>SUM(AB19*5,AC19,AD19,AE19*-7,AF19*-10)</f>
        <v>49</v>
      </c>
      <c r="AH19" s="15"/>
      <c r="AI19" s="16"/>
      <c r="AJ19" s="16"/>
      <c r="AK19" s="16"/>
      <c r="AL19" s="16"/>
      <c r="AM19" s="17">
        <f>SUM(AH19*5,AI19,AJ19,AK19*-7,AL19*-10)</f>
        <v>0</v>
      </c>
      <c r="AN19" s="15"/>
      <c r="AO19" s="16"/>
      <c r="AP19" s="16"/>
      <c r="AQ19" s="16"/>
      <c r="AR19" s="16"/>
      <c r="AS19" s="17"/>
      <c r="AT19" s="15"/>
      <c r="AU19" s="16"/>
      <c r="AV19" s="16"/>
      <c r="AW19" s="16"/>
      <c r="AX19" s="16"/>
      <c r="AY19" s="17">
        <f>SUM(AT19*5,AU19,AV19,AW19*-7,AX19*-10)</f>
        <v>0</v>
      </c>
      <c r="AZ19" s="15"/>
      <c r="BA19" s="16"/>
      <c r="BB19" s="16"/>
      <c r="BC19" s="16"/>
      <c r="BD19" s="16"/>
      <c r="BE19" s="17">
        <f>SUM(AZ19*5,BA19,BB19,BC19*-7,BD19*-10)</f>
        <v>0</v>
      </c>
      <c r="BF19" s="15"/>
      <c r="BG19" s="16"/>
      <c r="BH19" s="16"/>
      <c r="BI19" s="16"/>
      <c r="BJ19" s="16"/>
      <c r="BK19" s="17">
        <f>SUM(BF19*5,BG19,BH19,BI19*-7,BJ19*-10)</f>
        <v>0</v>
      </c>
      <c r="BL19" s="15"/>
      <c r="BM19" s="16"/>
      <c r="BN19" s="16"/>
      <c r="BO19" s="16"/>
      <c r="BP19" s="16"/>
      <c r="BQ19" s="17">
        <f>SUM(BL19*5,BM19,BN19,BO19*-7,BP19*-10)</f>
        <v>0</v>
      </c>
      <c r="BR19" s="32">
        <f>F19+L19+R19+X19+AD19+AJ19+AP19</f>
        <v>57</v>
      </c>
      <c r="BS19" s="33">
        <f>I19+O19+U19+AA19+AG19+AM19+AS19</f>
        <v>284</v>
      </c>
    </row>
    <row r="20" spans="1:72" s="18" customFormat="1" ht="18.75" customHeight="1" thickBot="1" x14ac:dyDescent="0.3">
      <c r="A20" s="3">
        <v>2</v>
      </c>
      <c r="B20" s="31" t="s">
        <v>60</v>
      </c>
      <c r="C20" s="35" t="s">
        <v>22</v>
      </c>
      <c r="D20" s="15">
        <v>6</v>
      </c>
      <c r="E20" s="16">
        <v>10</v>
      </c>
      <c r="F20" s="16">
        <v>5</v>
      </c>
      <c r="G20" s="16"/>
      <c r="H20" s="16"/>
      <c r="I20" s="17">
        <f>SUM(D20*5,E20,F20,G20*-7,H20*-10)</f>
        <v>45</v>
      </c>
      <c r="J20" s="15">
        <v>5</v>
      </c>
      <c r="K20" s="16">
        <v>7</v>
      </c>
      <c r="L20" s="16">
        <v>4</v>
      </c>
      <c r="M20" s="16"/>
      <c r="N20" s="16"/>
      <c r="O20" s="17">
        <f>SUM(J20*5,K20,L20,M20*-7,N20*-10)</f>
        <v>36</v>
      </c>
      <c r="P20" s="15">
        <v>6</v>
      </c>
      <c r="Q20" s="16">
        <v>21</v>
      </c>
      <c r="R20" s="16">
        <v>19</v>
      </c>
      <c r="S20" s="16"/>
      <c r="T20" s="16"/>
      <c r="U20" s="17">
        <f>SUM(P20*5,Q20,R20,S20*-7,T20*-10)</f>
        <v>70</v>
      </c>
      <c r="V20" s="15">
        <v>6</v>
      </c>
      <c r="W20" s="16">
        <v>20</v>
      </c>
      <c r="X20" s="16">
        <v>20</v>
      </c>
      <c r="Y20" s="16"/>
      <c r="Z20" s="16"/>
      <c r="AA20" s="17">
        <f>SUM(V20*5,W20,X20,Y20*-7,Z20*-10)</f>
        <v>70</v>
      </c>
      <c r="AB20" s="15">
        <v>5</v>
      </c>
      <c r="AC20" s="16">
        <v>8</v>
      </c>
      <c r="AD20" s="16">
        <v>7</v>
      </c>
      <c r="AE20" s="16"/>
      <c r="AF20" s="16"/>
      <c r="AG20" s="17">
        <f>SUM(AB20*5,AC20,AD20,AE20*-7,AF20*-10)</f>
        <v>40</v>
      </c>
      <c r="AH20" s="15"/>
      <c r="AI20" s="16"/>
      <c r="AJ20" s="16"/>
      <c r="AK20" s="16"/>
      <c r="AL20" s="16"/>
      <c r="AM20" s="17">
        <f>SUM(AH20*5,AI20,AJ20,AK20*-7,AL20*-10)</f>
        <v>0</v>
      </c>
      <c r="AN20" s="15"/>
      <c r="AO20" s="16"/>
      <c r="AP20" s="16"/>
      <c r="AQ20" s="16"/>
      <c r="AR20" s="16"/>
      <c r="AS20" s="17"/>
      <c r="AT20" s="15"/>
      <c r="AU20" s="16"/>
      <c r="AV20" s="16"/>
      <c r="AW20" s="16"/>
      <c r="AX20" s="16"/>
      <c r="AY20" s="17">
        <f>SUM(AT20*5,AU20,AV20,AW20*-7,AX20*-10)</f>
        <v>0</v>
      </c>
      <c r="AZ20" s="15"/>
      <c r="BA20" s="16"/>
      <c r="BB20" s="16"/>
      <c r="BC20" s="16"/>
      <c r="BD20" s="16"/>
      <c r="BE20" s="17">
        <f>SUM(AZ20*5,BA20,BB20,BC20*-7,BD20*-10)</f>
        <v>0</v>
      </c>
      <c r="BF20" s="15"/>
      <c r="BG20" s="16"/>
      <c r="BH20" s="16"/>
      <c r="BI20" s="16"/>
      <c r="BJ20" s="16"/>
      <c r="BK20" s="17">
        <f>SUM(BF20*5,BG20,BH20,BI20*-7,BJ20*-10)</f>
        <v>0</v>
      </c>
      <c r="BL20" s="15"/>
      <c r="BM20" s="16"/>
      <c r="BN20" s="16"/>
      <c r="BO20" s="16"/>
      <c r="BP20" s="16"/>
      <c r="BQ20" s="17">
        <f>SUM(BL20*5,BM20,BN20,BO20*-7,BP20*-10)</f>
        <v>0</v>
      </c>
      <c r="BR20" s="32">
        <f>F20+L20+R20+X20+AD20+AJ20+AP20</f>
        <v>55</v>
      </c>
      <c r="BS20" s="33">
        <f>I20+O20+U20+AA20+AG20+AM20+AS20</f>
        <v>261</v>
      </c>
      <c r="BT20"/>
    </row>
    <row r="21" spans="1:72" s="18" customFormat="1" ht="13.5" customHeight="1" thickBot="1" x14ac:dyDescent="0.3">
      <c r="A21" s="63" t="s">
        <v>3</v>
      </c>
      <c r="B21" s="64"/>
      <c r="C21" s="19"/>
      <c r="D21" s="25">
        <v>6</v>
      </c>
      <c r="E21" s="13">
        <v>12</v>
      </c>
      <c r="F21" s="13">
        <f>E21</f>
        <v>12</v>
      </c>
      <c r="G21" s="13"/>
      <c r="H21" s="26"/>
      <c r="I21" s="27">
        <f t="shared" si="12"/>
        <v>54</v>
      </c>
      <c r="J21" s="25">
        <v>6</v>
      </c>
      <c r="K21" s="13">
        <v>12</v>
      </c>
      <c r="L21" s="13">
        <f>K21</f>
        <v>12</v>
      </c>
      <c r="M21" s="13"/>
      <c r="N21" s="34"/>
      <c r="O21" s="27">
        <f t="shared" si="13"/>
        <v>54</v>
      </c>
      <c r="P21" s="25">
        <v>6</v>
      </c>
      <c r="Q21" s="13">
        <v>24</v>
      </c>
      <c r="R21" s="13">
        <f>Q21</f>
        <v>24</v>
      </c>
      <c r="S21" s="13"/>
      <c r="T21" s="34"/>
      <c r="U21" s="27">
        <f t="shared" si="14"/>
        <v>78</v>
      </c>
      <c r="V21" s="25">
        <v>6</v>
      </c>
      <c r="W21" s="13">
        <v>24</v>
      </c>
      <c r="X21" s="13">
        <f>W21</f>
        <v>24</v>
      </c>
      <c r="Y21" s="13"/>
      <c r="Z21" s="34"/>
      <c r="AA21" s="27">
        <f t="shared" si="15"/>
        <v>78</v>
      </c>
      <c r="AB21" s="25">
        <v>6</v>
      </c>
      <c r="AC21" s="13">
        <v>12</v>
      </c>
      <c r="AD21" s="13">
        <f>AC21</f>
        <v>12</v>
      </c>
      <c r="AE21" s="13"/>
      <c r="AF21" s="34"/>
      <c r="AG21" s="27">
        <f t="shared" si="16"/>
        <v>54</v>
      </c>
      <c r="AH21" s="25"/>
      <c r="AI21" s="13"/>
      <c r="AJ21" s="13">
        <f>AI21</f>
        <v>0</v>
      </c>
      <c r="AK21" s="13"/>
      <c r="AL21" s="34"/>
      <c r="AM21" s="27">
        <f t="shared" si="17"/>
        <v>0</v>
      </c>
      <c r="AN21" s="25"/>
      <c r="AO21" s="13"/>
      <c r="AP21" s="13">
        <f>AO21</f>
        <v>0</v>
      </c>
      <c r="AQ21" s="13"/>
      <c r="AR21" s="34"/>
      <c r="AS21" s="27">
        <f>SUM(AN21*5,AO21,AP21,AQ21*-7,AR21*-10)</f>
        <v>0</v>
      </c>
      <c r="AT21" s="25">
        <v>0</v>
      </c>
      <c r="AU21" s="13">
        <v>0</v>
      </c>
      <c r="AV21" s="13">
        <f>AU21</f>
        <v>0</v>
      </c>
      <c r="AW21" s="13"/>
      <c r="AX21" s="34"/>
      <c r="AY21" s="27">
        <f t="shared" si="18"/>
        <v>0</v>
      </c>
      <c r="AZ21" s="25">
        <v>2</v>
      </c>
      <c r="BA21" s="13">
        <v>10</v>
      </c>
      <c r="BB21" s="13">
        <f>BA21</f>
        <v>10</v>
      </c>
      <c r="BC21" s="13"/>
      <c r="BD21" s="26"/>
      <c r="BE21" s="27">
        <f t="shared" si="19"/>
        <v>30</v>
      </c>
      <c r="BF21" s="25">
        <v>2</v>
      </c>
      <c r="BG21" s="13">
        <v>10</v>
      </c>
      <c r="BH21" s="13">
        <f>BG21</f>
        <v>10</v>
      </c>
      <c r="BI21" s="13"/>
      <c r="BJ21" s="34"/>
      <c r="BK21" s="27">
        <f t="shared" si="20"/>
        <v>30</v>
      </c>
      <c r="BL21" s="25">
        <v>11</v>
      </c>
      <c r="BM21" s="13">
        <v>12</v>
      </c>
      <c r="BN21" s="13">
        <f>BM21</f>
        <v>12</v>
      </c>
      <c r="BO21" s="13"/>
      <c r="BP21" s="34"/>
      <c r="BQ21" s="27">
        <f t="shared" si="21"/>
        <v>79</v>
      </c>
      <c r="BR21" s="14"/>
      <c r="BS21" s="12">
        <f t="shared" si="23"/>
        <v>318</v>
      </c>
    </row>
    <row r="22" spans="1:72" s="18" customFormat="1" ht="18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2" ht="39.75" customHeight="1" x14ac:dyDescent="0.25">
      <c r="A23" s="1"/>
      <c r="B23" s="70" t="s">
        <v>14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2"/>
    </row>
    <row r="24" spans="1:72" ht="18" x14ac:dyDescent="0.25">
      <c r="A24" s="68" t="s">
        <v>39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</row>
    <row r="26" spans="1:72" x14ac:dyDescent="0.25">
      <c r="A26" s="18" t="s">
        <v>6</v>
      </c>
    </row>
    <row r="27" spans="1:72" x14ac:dyDescent="0.25">
      <c r="A27" s="21" t="s">
        <v>23</v>
      </c>
      <c r="B27" s="11" t="s">
        <v>43</v>
      </c>
      <c r="C27" s="11"/>
    </row>
    <row r="28" spans="1:72" x14ac:dyDescent="0.25">
      <c r="A28" s="21" t="s">
        <v>21</v>
      </c>
      <c r="B28" s="11" t="s">
        <v>44</v>
      </c>
      <c r="C28" s="11"/>
    </row>
    <row r="29" spans="1:72" x14ac:dyDescent="0.25">
      <c r="A29" s="21" t="s">
        <v>31</v>
      </c>
      <c r="B29" s="11" t="s">
        <v>45</v>
      </c>
      <c r="C29" s="11"/>
    </row>
    <row r="30" spans="1:72" x14ac:dyDescent="0.25">
      <c r="A30" s="21" t="s">
        <v>32</v>
      </c>
      <c r="B30" s="11" t="s">
        <v>46</v>
      </c>
      <c r="C30" s="11"/>
    </row>
    <row r="31" spans="1:72" x14ac:dyDescent="0.25">
      <c r="A31" s="21" t="s">
        <v>37</v>
      </c>
      <c r="B31" s="11" t="s">
        <v>38</v>
      </c>
      <c r="C31" s="11"/>
    </row>
    <row r="32" spans="1:72" x14ac:dyDescent="0.25">
      <c r="A32" s="21"/>
      <c r="B32" s="11"/>
      <c r="C32" s="11"/>
    </row>
    <row r="33" spans="1:2" x14ac:dyDescent="0.25">
      <c r="A33" s="21"/>
      <c r="B33" s="11"/>
    </row>
    <row r="34" spans="1:2" x14ac:dyDescent="0.25">
      <c r="A34" s="21"/>
      <c r="B34" s="11"/>
    </row>
    <row r="36" spans="1:2" x14ac:dyDescent="0.25">
      <c r="A36" s="36" t="s">
        <v>7</v>
      </c>
    </row>
    <row r="37" spans="1:2" x14ac:dyDescent="0.25">
      <c r="B37" t="s">
        <v>16</v>
      </c>
    </row>
    <row r="38" spans="1:2" x14ac:dyDescent="0.25">
      <c r="B38" t="s">
        <v>11</v>
      </c>
    </row>
    <row r="39" spans="1:2" x14ac:dyDescent="0.25">
      <c r="B39" t="s">
        <v>8</v>
      </c>
    </row>
    <row r="40" spans="1:2" x14ac:dyDescent="0.25">
      <c r="B40" t="s">
        <v>9</v>
      </c>
    </row>
    <row r="41" spans="1:2" x14ac:dyDescent="0.25">
      <c r="B41" t="s">
        <v>10</v>
      </c>
    </row>
    <row r="42" spans="1:2" x14ac:dyDescent="0.25">
      <c r="B42" t="s">
        <v>27</v>
      </c>
    </row>
  </sheetData>
  <sortState xmlns:xlrd2="http://schemas.microsoft.com/office/spreadsheetml/2017/richdata2" ref="B7:BS16">
    <sortCondition descending="1" ref="BS7"/>
  </sortState>
  <mergeCells count="30">
    <mergeCell ref="A24:BS24"/>
    <mergeCell ref="B23:BR23"/>
    <mergeCell ref="AZ6:BB6"/>
    <mergeCell ref="BR5:BR6"/>
    <mergeCell ref="BF6:BH6"/>
    <mergeCell ref="A5:B6"/>
    <mergeCell ref="D5:I5"/>
    <mergeCell ref="AN5:AS5"/>
    <mergeCell ref="AT5:AY5"/>
    <mergeCell ref="D6:F6"/>
    <mergeCell ref="J5:O5"/>
    <mergeCell ref="J6:L6"/>
    <mergeCell ref="AH5:AM5"/>
    <mergeCell ref="AH6:AJ6"/>
    <mergeCell ref="AB5:AG5"/>
    <mergeCell ref="AB6:AD6"/>
    <mergeCell ref="A21:B21"/>
    <mergeCell ref="BL5:BQ5"/>
    <mergeCell ref="BL6:BP6"/>
    <mergeCell ref="AN6:AP6"/>
    <mergeCell ref="AT6:AX6"/>
    <mergeCell ref="V5:AA5"/>
    <mergeCell ref="V6:X6"/>
    <mergeCell ref="P5:U5"/>
    <mergeCell ref="P6:R6"/>
    <mergeCell ref="A1:BS1"/>
    <mergeCell ref="A2:BS2"/>
    <mergeCell ref="BS5:BS6"/>
    <mergeCell ref="BF5:BK5"/>
    <mergeCell ref="AZ5:BE5"/>
  </mergeCells>
  <phoneticPr fontId="0" type="noConversion"/>
  <printOptions horizontalCentered="1" verticalCentered="1"/>
  <pageMargins left="0" right="0" top="0.19685039370078741" bottom="0.15748031496062992" header="0" footer="0"/>
  <pageSetup paperSize="9" scale="76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11.4414062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664062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 Roeneid</cp:lastModifiedBy>
  <cp:lastPrinted>2007-08-22T06:02:25Z</cp:lastPrinted>
  <dcterms:created xsi:type="dcterms:W3CDTF">2005-02-19T23:37:23Z</dcterms:created>
  <dcterms:modified xsi:type="dcterms:W3CDTF">2021-06-16T19:23:57Z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0x0101002BA24AE101EEFE4E965A7BEDDDB28366</vt:lpwstr>
  </property>
  <property fmtid="{D5CDD505-2E9C-101B-9397-08002B2CF9AE}" pid="3" name="MSIP_Label_77742a09-bfb0-4510-9e26-b9837db26482_Enabled">
    <vt:lpwstr>true</vt:lpwstr>
  </property>
  <property fmtid="{D5CDD505-2E9C-101B-9397-08002B2CF9AE}" pid="4" name="MSIP_Label_77742a09-bfb0-4510-9e26-b9837db26482_SetDate">
    <vt:lpwstr>2021-06-08T20:51:01Z</vt:lpwstr>
  </property>
  <property fmtid="{D5CDD505-2E9C-101B-9397-08002B2CF9AE}" pid="5" name="MSIP_Label_77742a09-bfb0-4510-9e26-b9837db26482_Method">
    <vt:lpwstr>Privileged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SiteId">
    <vt:lpwstr>a21a716e-fb9a-45c0-b997-e26360b0a3a1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ContentBits">
    <vt:lpwstr>2</vt:lpwstr>
  </property>
  <property fmtid="{D5CDD505-2E9C-101B-9397-08002B2CF9AE}" pid="10" name="AddinVersion">
    <vt:lpwstr>4</vt:lpwstr>
  </property>
  <property fmtid="{D5CDD505-2E9C-101B-9397-08002B2CF9AE}" pid="11" name="AddinDataModel">
    <vt:lpwstr>0</vt:lpwstr>
  </property>
</Properties>
</file>