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7476" windowHeight="5256" activeTab="0"/>
  </bookViews>
  <sheets>
    <sheet name="Ark1" sheetId="1" r:id="rId1"/>
  </sheets>
  <definedNames/>
  <calcPr fullCalcOnLoad="1"/>
</workbook>
</file>

<file path=xl/sharedStrings.xml><?xml version="1.0" encoding="utf-8"?>
<sst xmlns="http://schemas.openxmlformats.org/spreadsheetml/2006/main" count="30" uniqueCount="22">
  <si>
    <t>Navn</t>
  </si>
  <si>
    <t>plass</t>
  </si>
  <si>
    <t>avd</t>
  </si>
  <si>
    <t>øv1</t>
  </si>
  <si>
    <t>øv2</t>
  </si>
  <si>
    <t>øv3</t>
  </si>
  <si>
    <t>sum</t>
  </si>
  <si>
    <t>Mads Hilden</t>
  </si>
  <si>
    <t>Nrof Kongsberg</t>
  </si>
  <si>
    <t>Kristen Kaasin</t>
  </si>
  <si>
    <t>Jonny Jørgensen</t>
  </si>
  <si>
    <t>Truls Lang</t>
  </si>
  <si>
    <t>Trym Staal Eggen</t>
  </si>
  <si>
    <t>Thomas Tiller</t>
  </si>
  <si>
    <t>Anders Hustoft</t>
  </si>
  <si>
    <t>Jan Vidar Moen Steen</t>
  </si>
  <si>
    <t>Rune Poortman</t>
  </si>
  <si>
    <t>Jon Andersen</t>
  </si>
  <si>
    <t>Nrof Telemark</t>
  </si>
  <si>
    <t>No Shoot</t>
  </si>
  <si>
    <t>Nrof Kongsberg Rifle stevne 2. Juni 2020</t>
  </si>
  <si>
    <t>Max oppnåelig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</si>
</sst>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0">
    <font>
      <sz val="12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i/>
      <sz val="12"/>
      <color indexed="8"/>
      <name val="Calibri"/>
      <family val="2"/>
    </font>
    <font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i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horizontal="center" vertical="top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top"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horizontal="center"/>
    </xf>
    <xf numFmtId="0" fontId="38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14"/>
  <sheetViews>
    <sheetView tabSelected="1" zoomScale="125" zoomScaleNormal="125" zoomScalePageLayoutView="0" workbookViewId="0" topLeftCell="A1">
      <selection activeCell="B18" sqref="B18"/>
    </sheetView>
  </sheetViews>
  <sheetFormatPr defaultColWidth="11.25390625" defaultRowHeight="15.75"/>
  <cols>
    <col min="1" max="1" width="5.25390625" style="0" bestFit="1" customWidth="1"/>
    <col min="2" max="2" width="19.25390625" style="0" bestFit="1" customWidth="1"/>
    <col min="3" max="3" width="13.75390625" style="0" customWidth="1"/>
    <col min="4" max="6" width="4.25390625" style="0" bestFit="1" customWidth="1"/>
    <col min="7" max="7" width="4.75390625" style="0" bestFit="1" customWidth="1"/>
    <col min="8" max="8" width="8.75390625" style="0" bestFit="1" customWidth="1"/>
  </cols>
  <sheetData>
    <row r="2" spans="1:8" ht="15">
      <c r="A2" s="9" t="s">
        <v>20</v>
      </c>
      <c r="B2" s="9"/>
      <c r="C2" s="9"/>
      <c r="D2" s="9"/>
      <c r="E2" s="9"/>
      <c r="F2" s="9"/>
      <c r="G2" s="9"/>
      <c r="H2" s="9"/>
    </row>
    <row r="3" spans="1:8" ht="15">
      <c r="A3" s="1" t="s">
        <v>1</v>
      </c>
      <c r="B3" s="2" t="s">
        <v>0</v>
      </c>
      <c r="C3" s="2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3" t="s">
        <v>19</v>
      </c>
    </row>
    <row r="4" spans="1:8" ht="15">
      <c r="A4" s="4">
        <v>1</v>
      </c>
      <c r="B4" s="5" t="s">
        <v>16</v>
      </c>
      <c r="C4" s="5" t="s">
        <v>8</v>
      </c>
      <c r="D4" s="4">
        <f>8*5+16+15</f>
        <v>71</v>
      </c>
      <c r="E4" s="4">
        <f>9*5+20+20</f>
        <v>85</v>
      </c>
      <c r="F4" s="4">
        <f>9*5+20+16</f>
        <v>81</v>
      </c>
      <c r="G4" s="4">
        <f aca="true" t="shared" si="0" ref="G4:G14">SUM(D4:F4)</f>
        <v>237</v>
      </c>
      <c r="H4" s="6"/>
    </row>
    <row r="5" spans="1:8" ht="15">
      <c r="A5" s="4">
        <v>2</v>
      </c>
      <c r="B5" s="5" t="s">
        <v>9</v>
      </c>
      <c r="C5" s="5" t="s">
        <v>8</v>
      </c>
      <c r="D5" s="4">
        <f>9*5+19+14</f>
        <v>78</v>
      </c>
      <c r="E5" s="4">
        <f>9*5+19+14</f>
        <v>78</v>
      </c>
      <c r="F5" s="4">
        <f>9*5+19+14</f>
        <v>78</v>
      </c>
      <c r="G5" s="4">
        <f t="shared" si="0"/>
        <v>234</v>
      </c>
      <c r="H5" s="6"/>
    </row>
    <row r="6" spans="1:8" ht="15">
      <c r="A6" s="4">
        <v>3</v>
      </c>
      <c r="B6" s="5" t="s">
        <v>17</v>
      </c>
      <c r="C6" s="5" t="s">
        <v>8</v>
      </c>
      <c r="D6" s="4">
        <f>9*5+20+19</f>
        <v>84</v>
      </c>
      <c r="E6" s="4">
        <f>9*5+20+19</f>
        <v>84</v>
      </c>
      <c r="F6" s="4">
        <f>8*5+17+16-10</f>
        <v>63</v>
      </c>
      <c r="G6" s="4">
        <f t="shared" si="0"/>
        <v>231</v>
      </c>
      <c r="H6" s="6">
        <v>1</v>
      </c>
    </row>
    <row r="7" spans="1:8" ht="15">
      <c r="A7" s="4">
        <v>4</v>
      </c>
      <c r="B7" s="5" t="s">
        <v>11</v>
      </c>
      <c r="C7" s="5" t="s">
        <v>8</v>
      </c>
      <c r="D7" s="4">
        <f>9*5+19+18</f>
        <v>82</v>
      </c>
      <c r="E7" s="4">
        <f>9*5+19+14</f>
        <v>78</v>
      </c>
      <c r="F7" s="4">
        <f>8*5+14+11</f>
        <v>65</v>
      </c>
      <c r="G7" s="4">
        <f t="shared" si="0"/>
        <v>225</v>
      </c>
      <c r="H7" s="6"/>
    </row>
    <row r="8" spans="1:8" ht="15">
      <c r="A8" s="4">
        <v>5</v>
      </c>
      <c r="B8" s="5" t="s">
        <v>10</v>
      </c>
      <c r="C8" s="5" t="s">
        <v>8</v>
      </c>
      <c r="D8" s="4">
        <f>9*5+19+14</f>
        <v>78</v>
      </c>
      <c r="E8" s="4">
        <f>9*5+18+14-10</f>
        <v>67</v>
      </c>
      <c r="F8" s="4">
        <f>9*5+19+14</f>
        <v>78</v>
      </c>
      <c r="G8" s="4">
        <f t="shared" si="0"/>
        <v>223</v>
      </c>
      <c r="H8" s="6"/>
    </row>
    <row r="9" spans="1:8" ht="15">
      <c r="A9" s="4">
        <v>6</v>
      </c>
      <c r="B9" s="5" t="s">
        <v>13</v>
      </c>
      <c r="C9" s="5" t="s">
        <v>8</v>
      </c>
      <c r="D9" s="4">
        <f>9*5+20+20</f>
        <v>85</v>
      </c>
      <c r="E9" s="4">
        <f>9*5+19+19-10</f>
        <v>73</v>
      </c>
      <c r="F9" s="4">
        <f>9*5+16+13-10</f>
        <v>64</v>
      </c>
      <c r="G9" s="4">
        <f t="shared" si="0"/>
        <v>222</v>
      </c>
      <c r="H9" s="6">
        <v>2</v>
      </c>
    </row>
    <row r="10" spans="1:8" ht="15">
      <c r="A10" s="4">
        <v>7</v>
      </c>
      <c r="B10" s="5" t="s">
        <v>7</v>
      </c>
      <c r="C10" s="5" t="s">
        <v>8</v>
      </c>
      <c r="D10" s="4">
        <f>8*5+15+9</f>
        <v>64</v>
      </c>
      <c r="E10" s="4">
        <f>9*5+19+17</f>
        <v>81</v>
      </c>
      <c r="F10" s="4">
        <f>9*5+17+12</f>
        <v>74</v>
      </c>
      <c r="G10" s="4">
        <f t="shared" si="0"/>
        <v>219</v>
      </c>
      <c r="H10" s="6">
        <v>1</v>
      </c>
    </row>
    <row r="11" spans="1:8" ht="15">
      <c r="A11" s="4">
        <v>8</v>
      </c>
      <c r="B11" s="5" t="s">
        <v>14</v>
      </c>
      <c r="C11" s="5" t="s">
        <v>8</v>
      </c>
      <c r="D11" s="4">
        <f>9*5+18+13</f>
        <v>76</v>
      </c>
      <c r="E11" s="4">
        <f>8*5+16+13-10</f>
        <v>59</v>
      </c>
      <c r="F11" s="4">
        <f>8*5+15+11</f>
        <v>66</v>
      </c>
      <c r="G11" s="4">
        <f t="shared" si="0"/>
        <v>201</v>
      </c>
      <c r="H11" s="6">
        <v>1</v>
      </c>
    </row>
    <row r="12" spans="1:8" ht="15">
      <c r="A12" s="4">
        <v>9</v>
      </c>
      <c r="B12" s="5" t="s">
        <v>15</v>
      </c>
      <c r="C12" s="5" t="s">
        <v>8</v>
      </c>
      <c r="D12" s="4">
        <f>8*5+16+14</f>
        <v>70</v>
      </c>
      <c r="E12" s="4">
        <f>9*5+16+9-20</f>
        <v>50</v>
      </c>
      <c r="F12" s="4">
        <f>9*5+20+13</f>
        <v>78</v>
      </c>
      <c r="G12" s="4">
        <f t="shared" si="0"/>
        <v>198</v>
      </c>
      <c r="H12" s="6">
        <v>2</v>
      </c>
    </row>
    <row r="13" spans="1:8" ht="15">
      <c r="A13" s="4">
        <v>10</v>
      </c>
      <c r="B13" s="5" t="s">
        <v>12</v>
      </c>
      <c r="C13" s="5" t="s">
        <v>18</v>
      </c>
      <c r="D13" s="4">
        <f>7*5+18+15</f>
        <v>68</v>
      </c>
      <c r="E13" s="4">
        <f>7*5+16+9</f>
        <v>60</v>
      </c>
      <c r="F13" s="4">
        <f>5*5+9+5</f>
        <v>39</v>
      </c>
      <c r="G13" s="4">
        <f t="shared" si="0"/>
        <v>167</v>
      </c>
      <c r="H13" s="6"/>
    </row>
    <row r="14" spans="1:8" ht="15">
      <c r="A14" s="5"/>
      <c r="B14" s="7" t="s">
        <v>21</v>
      </c>
      <c r="C14" s="7"/>
      <c r="D14" s="8">
        <v>85</v>
      </c>
      <c r="E14" s="8">
        <v>85</v>
      </c>
      <c r="F14" s="8">
        <v>85</v>
      </c>
      <c r="G14" s="4">
        <f t="shared" si="0"/>
        <v>255</v>
      </c>
      <c r="H14" s="5"/>
    </row>
  </sheetData>
  <sheetProtection/>
  <mergeCells count="1">
    <mergeCell ref="A2:H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Rune Poortman</dc:creator>
  <cp:keywords/>
  <dc:description/>
  <cp:lastModifiedBy>Johan</cp:lastModifiedBy>
  <dcterms:created xsi:type="dcterms:W3CDTF">2020-06-02T19:13:40Z</dcterms:created>
  <dcterms:modified xsi:type="dcterms:W3CDTF">2020-06-03T18:52:40Z</dcterms:modified>
  <cp:category/>
  <cp:version/>
  <cp:contentType/>
  <cp:contentStatus/>
</cp:coreProperties>
</file>