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<sst xmlns="http://schemas.openxmlformats.org/spreadsheetml/2006/main" count="65" uniqueCount="52">
  <si>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</si>
  <si>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</si>
  <si>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</si>
  <si>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</si>
  <si>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</si>
  <si>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</si>
  <si>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Skiver - Treff - Sone - NS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</si>
  <si>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</si>
  <si>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</si>
  <si>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</si>
  <si>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</si>
  <si>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</si>
  <si>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</si>
  <si>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</si>
  <si>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</si>
  <si>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</si>
  <si>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</si>
  <si>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NROF Kongsberg/HV-03</t>
  </si>
  <si>
    <t>5 poeng pr. skive truffet</t>
  </si>
  <si>
    <t>Lt Rune Poortman</t>
  </si>
  <si>
    <t>NROF Kongsberg/HV-01</t>
  </si>
  <si>
    <t>Lt Johan Røneid</t>
  </si>
  <si>
    <t>Navn</t>
  </si>
  <si>
    <t>NROF Kongsberg/(HV)</t>
  </si>
  <si>
    <t>Lt Tom Harris Nilsen</t>
  </si>
  <si>
    <t>Sjt Jon Andersen</t>
  </si>
  <si>
    <t>Rune Poortman</t>
  </si>
  <si>
    <t>Sjt Peter Holst</t>
  </si>
  <si>
    <t>NROF Kongsberg/ (Luftforsvaret)</t>
  </si>
  <si>
    <t>Øvelse 6 -  Rifle</t>
  </si>
  <si>
    <t>Øvelse 1 - Pistol</t>
  </si>
  <si>
    <t>Øvelse 3 - Pistol</t>
  </si>
  <si>
    <t>Øvelse 4 - Rifle</t>
  </si>
  <si>
    <t>NROF Kongsberg - Stevne Rifle og Pistol 22LR</t>
  </si>
  <si>
    <t>3</t>
  </si>
  <si>
    <t>5 skiver, 10 skudd, 25 meter, 60 sekunder skytetid, ladd og 45 grader ved ild.</t>
  </si>
  <si>
    <t>6</t>
  </si>
  <si>
    <t>Kongsberghallen, 24.02.2018</t>
  </si>
  <si>
    <t>Øvelse 5a - Pistol</t>
  </si>
  <si>
    <t>Øvelse 5b -  Rifle</t>
  </si>
  <si>
    <t>1</t>
  </si>
  <si>
    <t>Som øvelse 1 men 40 sekunder skytetid</t>
  </si>
  <si>
    <t>1 skive, 10 skudd pistol, 25 meter, 60 sekunder skytetid, ladd og 45 grader ved ild.</t>
  </si>
  <si>
    <t>2</t>
  </si>
  <si>
    <t>4</t>
  </si>
  <si>
    <t>Som øvelse 2 men 40 sekunder skytetid</t>
  </si>
  <si>
    <t>5a+5b</t>
  </si>
  <si>
    <t>15 skudd rifle, 6 skiver, 20 sekunder skytetid, ladd og 45 grader ved ild.</t>
  </si>
  <si>
    <t>Som øvelse 3 og 4 sammenhengende med felles skytetid 120 sekunder, rifle liggende uladd på bord.</t>
  </si>
  <si>
    <t>Korp Erik Gjerstad</t>
  </si>
  <si>
    <t>NROF Kongsberg/ (Sjøforsvaret)</t>
  </si>
  <si>
    <t>Øvelse 2 - Rifle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</si>
</sst>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180" fontId="0" fillId="34" borderId="18" xfId="0" applyNumberForma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5" fillId="32" borderId="19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0" fillId="32" borderId="26" xfId="0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Alignment="1" quotePrefix="1">
      <alignment/>
    </xf>
    <xf numFmtId="0" fontId="15" fillId="35" borderId="31" xfId="0" applyFont="1" applyFill="1" applyBorder="1" applyAlignment="1">
      <alignment horizontal="center" vertical="center"/>
    </xf>
    <xf numFmtId="180" fontId="5" fillId="32" borderId="26" xfId="0" applyNumberFormat="1" applyFont="1" applyFill="1" applyBorder="1" applyAlignment="1">
      <alignment horizontal="right" vertical="center"/>
    </xf>
    <xf numFmtId="0" fontId="13" fillId="35" borderId="32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9" fillId="35" borderId="34" xfId="0" applyFont="1" applyFill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1" fillId="0" borderId="25" xfId="0" applyFont="1" applyBorder="1" applyAlignment="1">
      <alignment/>
    </xf>
    <xf numFmtId="0" fontId="20" fillId="33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9" fillId="35" borderId="36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14" fillId="35" borderId="39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4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180" fontId="5" fillId="32" borderId="43" xfId="0" applyNumberFormat="1" applyFont="1" applyFill="1" applyBorder="1" applyAlignment="1">
      <alignment horizontal="right" vertical="center"/>
    </xf>
    <xf numFmtId="180" fontId="5" fillId="32" borderId="15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 horizontal="right" vertical="center" wrapText="1"/>
    </xf>
    <xf numFmtId="0" fontId="1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4" fillId="35" borderId="34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center"/>
    </xf>
    <xf numFmtId="0" fontId="14" fillId="35" borderId="44" xfId="0" applyFont="1" applyFill="1" applyBorder="1" applyAlignment="1">
      <alignment horizontal="center"/>
    </xf>
    <xf numFmtId="0" fontId="19" fillId="35" borderId="41" xfId="0" applyFont="1" applyFill="1" applyBorder="1" applyAlignment="1">
      <alignment horizontal="center" vertical="center"/>
    </xf>
    <xf numFmtId="0" fontId="19" fillId="35" borderId="42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238125</xdr:colOff>
      <xdr:row>0</xdr:row>
      <xdr:rowOff>9525</xdr:rowOff>
    </xdr:from>
    <xdr:to>
      <xdr:col>47</xdr:col>
      <xdr:colOff>66675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409575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381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abSelected="1" zoomScale="110" zoomScaleNormal="110" zoomScalePageLayoutView="0" workbookViewId="0" topLeftCell="A1">
      <selection activeCell="B4" sqref="B4"/>
    </sheetView>
  </sheetViews>
  <sheetFormatPr defaultColWidth="11.421875" defaultRowHeight="12.75"/>
  <cols>
    <col min="1" max="1" width="7.00390625" style="0" customWidth="1"/>
    <col min="2" max="2" width="23.57421875" style="0" customWidth="1"/>
    <col min="3" max="3" width="25.140625" style="0" customWidth="1"/>
    <col min="4" max="6" width="4.00390625" style="0" customWidth="1"/>
    <col min="7" max="7" width="3.00390625" style="0" customWidth="1"/>
    <col min="8" max="8" width="2.8515625" style="0" customWidth="1"/>
    <col min="9" max="46" width="3.57421875" style="0" customWidth="1"/>
    <col min="47" max="47" width="5.421875" style="0" customWidth="1"/>
    <col min="48" max="48" width="6.7109375" style="0" customWidth="1"/>
  </cols>
  <sheetData>
    <row r="1" spans="1:47" ht="23.25">
      <c r="A1" s="59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1"/>
    </row>
    <row r="2" spans="1:47" ht="18" customHeight="1" thickBot="1">
      <c r="A2" s="62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4"/>
    </row>
    <row r="3" spans="1:4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" thickBot="1">
      <c r="A4" s="2"/>
      <c r="B4" s="4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2.75" customHeight="1" thickBot="1">
      <c r="A5" s="80" t="s">
        <v>22</v>
      </c>
      <c r="B5" s="81"/>
      <c r="C5" s="40"/>
      <c r="D5" s="67" t="s">
        <v>30</v>
      </c>
      <c r="E5" s="68"/>
      <c r="F5" s="68"/>
      <c r="G5" s="69"/>
      <c r="H5" s="69"/>
      <c r="I5" s="70"/>
      <c r="J5" s="52" t="s">
        <v>51</v>
      </c>
      <c r="K5" s="52"/>
      <c r="L5" s="52"/>
      <c r="M5" s="52"/>
      <c r="N5" s="52"/>
      <c r="O5" s="53"/>
      <c r="P5" s="52" t="s">
        <v>31</v>
      </c>
      <c r="Q5" s="52"/>
      <c r="R5" s="52"/>
      <c r="S5" s="52"/>
      <c r="T5" s="52"/>
      <c r="U5" s="53"/>
      <c r="V5" s="54" t="s">
        <v>32</v>
      </c>
      <c r="W5" s="52"/>
      <c r="X5" s="52"/>
      <c r="Y5" s="52"/>
      <c r="Z5" s="52"/>
      <c r="AA5" s="53"/>
      <c r="AB5" s="54" t="s">
        <v>38</v>
      </c>
      <c r="AC5" s="52"/>
      <c r="AD5" s="52"/>
      <c r="AE5" s="52"/>
      <c r="AF5" s="52"/>
      <c r="AG5" s="53"/>
      <c r="AH5" s="54" t="s">
        <v>39</v>
      </c>
      <c r="AI5" s="52"/>
      <c r="AJ5" s="52"/>
      <c r="AK5" s="52"/>
      <c r="AL5" s="52"/>
      <c r="AM5" s="53"/>
      <c r="AN5" s="54" t="s">
        <v>29</v>
      </c>
      <c r="AO5" s="52"/>
      <c r="AP5" s="52"/>
      <c r="AQ5" s="52"/>
      <c r="AR5" s="52"/>
      <c r="AS5" s="53"/>
      <c r="AT5" s="65" t="s">
        <v>4</v>
      </c>
      <c r="AU5" s="65" t="s">
        <v>2</v>
      </c>
    </row>
    <row r="6" spans="1:48" ht="13.5" customHeight="1" thickBot="1">
      <c r="A6" s="82"/>
      <c r="B6" s="83"/>
      <c r="C6" s="44" t="s">
        <v>16</v>
      </c>
      <c r="D6" s="77" t="s">
        <v>5</v>
      </c>
      <c r="E6" s="78"/>
      <c r="F6" s="79"/>
      <c r="G6" s="42" t="s">
        <v>13</v>
      </c>
      <c r="H6" s="42" t="s">
        <v>1</v>
      </c>
      <c r="I6" s="43" t="s">
        <v>0</v>
      </c>
      <c r="J6" s="55" t="s">
        <v>5</v>
      </c>
      <c r="K6" s="56"/>
      <c r="L6" s="57"/>
      <c r="M6" s="33" t="s">
        <v>13</v>
      </c>
      <c r="N6" s="34" t="s">
        <v>1</v>
      </c>
      <c r="O6" s="35" t="s">
        <v>0</v>
      </c>
      <c r="P6" s="55" t="s">
        <v>14</v>
      </c>
      <c r="Q6" s="56"/>
      <c r="R6" s="56"/>
      <c r="S6" s="56"/>
      <c r="T6" s="57"/>
      <c r="U6" s="36" t="s">
        <v>0</v>
      </c>
      <c r="V6" s="55" t="s">
        <v>14</v>
      </c>
      <c r="W6" s="56"/>
      <c r="X6" s="56"/>
      <c r="Y6" s="56"/>
      <c r="Z6" s="57"/>
      <c r="AA6" s="36" t="s">
        <v>0</v>
      </c>
      <c r="AB6" s="55" t="s">
        <v>6</v>
      </c>
      <c r="AC6" s="56"/>
      <c r="AD6" s="56"/>
      <c r="AE6" s="56"/>
      <c r="AF6" s="57"/>
      <c r="AG6" s="36" t="s">
        <v>0</v>
      </c>
      <c r="AH6" s="55" t="s">
        <v>6</v>
      </c>
      <c r="AI6" s="56"/>
      <c r="AJ6" s="56"/>
      <c r="AK6" s="56"/>
      <c r="AL6" s="57"/>
      <c r="AM6" s="36" t="s">
        <v>0</v>
      </c>
      <c r="AN6" s="55" t="s">
        <v>6</v>
      </c>
      <c r="AO6" s="56"/>
      <c r="AP6" s="56"/>
      <c r="AQ6" s="56"/>
      <c r="AR6" s="57"/>
      <c r="AS6" s="36" t="s">
        <v>0</v>
      </c>
      <c r="AT6" s="66"/>
      <c r="AU6" s="66"/>
      <c r="AV6" s="47"/>
    </row>
    <row r="7" spans="1:48" ht="18.75" customHeight="1">
      <c r="A7" s="28">
        <v>1</v>
      </c>
      <c r="B7" s="31" t="s">
        <v>25</v>
      </c>
      <c r="C7" s="46" t="s">
        <v>17</v>
      </c>
      <c r="D7" s="21">
        <v>1</v>
      </c>
      <c r="E7" s="22">
        <v>10</v>
      </c>
      <c r="F7" s="22">
        <v>10</v>
      </c>
      <c r="G7" s="22"/>
      <c r="H7" s="22"/>
      <c r="I7" s="23">
        <f aca="true" t="shared" si="0" ref="I7:I12">SUM(D7*5,E7,F7,G7*-7,H7*-10)</f>
        <v>25</v>
      </c>
      <c r="J7" s="21">
        <v>5</v>
      </c>
      <c r="K7" s="22">
        <v>10</v>
      </c>
      <c r="L7" s="22">
        <v>9</v>
      </c>
      <c r="M7" s="22"/>
      <c r="N7" s="22"/>
      <c r="O7" s="23">
        <f aca="true" t="shared" si="1" ref="O7:O12">SUM(J7*5,K7,L7,M7*-7,N7*-10)</f>
        <v>44</v>
      </c>
      <c r="P7" s="21">
        <v>1</v>
      </c>
      <c r="Q7" s="22">
        <v>10</v>
      </c>
      <c r="R7" s="22">
        <v>9</v>
      </c>
      <c r="S7" s="22"/>
      <c r="T7" s="22"/>
      <c r="U7" s="23">
        <f aca="true" t="shared" si="2" ref="U7:U12">SUM(P7*5,Q7,R7,S7*-7,T7*-10)</f>
        <v>24</v>
      </c>
      <c r="V7" s="21">
        <v>5</v>
      </c>
      <c r="W7" s="22">
        <v>10</v>
      </c>
      <c r="X7" s="22">
        <v>7</v>
      </c>
      <c r="Y7" s="22"/>
      <c r="Z7" s="22"/>
      <c r="AA7" s="23">
        <f aca="true" t="shared" si="3" ref="AA7:AA12">SUM(V7*5,W7,X7,Y7*-7,Z7*-10)</f>
        <v>42</v>
      </c>
      <c r="AB7" s="29">
        <v>1</v>
      </c>
      <c r="AC7" s="30">
        <v>9</v>
      </c>
      <c r="AD7" s="30">
        <v>8</v>
      </c>
      <c r="AE7" s="30"/>
      <c r="AF7" s="30"/>
      <c r="AG7" s="23">
        <f aca="true" t="shared" si="4" ref="AG7:AG12">SUM(AB7*5,AC7,AD7,AE7*-7,AF7*-10)</f>
        <v>22</v>
      </c>
      <c r="AH7" s="29">
        <v>5</v>
      </c>
      <c r="AI7" s="30">
        <v>10</v>
      </c>
      <c r="AJ7" s="30">
        <v>8</v>
      </c>
      <c r="AK7" s="30"/>
      <c r="AL7" s="30"/>
      <c r="AM7" s="23">
        <f aca="true" t="shared" si="5" ref="AM7:AM12">SUM(AH7*5,AI7,AJ7,AK7*-7,AL7*-10)</f>
        <v>43</v>
      </c>
      <c r="AN7" s="29">
        <v>6</v>
      </c>
      <c r="AO7" s="30">
        <v>13</v>
      </c>
      <c r="AP7" s="30">
        <v>9</v>
      </c>
      <c r="AQ7" s="30"/>
      <c r="AR7" s="30"/>
      <c r="AS7" s="23">
        <f aca="true" t="shared" si="6" ref="AS7:AS12">SUM(AN7*5,AO7,AP7,AQ7*-7,AR7*-10)</f>
        <v>52</v>
      </c>
      <c r="AT7" s="26">
        <f>F7+L7+R7+X7+AD7+AJ7+AP7</f>
        <v>60</v>
      </c>
      <c r="AU7" s="27">
        <f>SUM(I7,O7,U7,AA7,AG7,AM7,AS7)</f>
        <v>252</v>
      </c>
      <c r="AV7" s="47"/>
    </row>
    <row r="8" spans="1:48" ht="18.75" customHeight="1">
      <c r="A8" s="4">
        <v>2</v>
      </c>
      <c r="B8" s="45" t="s">
        <v>19</v>
      </c>
      <c r="C8" s="46" t="s">
        <v>17</v>
      </c>
      <c r="D8" s="21">
        <v>1</v>
      </c>
      <c r="E8" s="22">
        <v>9</v>
      </c>
      <c r="F8" s="22">
        <v>7</v>
      </c>
      <c r="G8" s="22"/>
      <c r="H8" s="22"/>
      <c r="I8" s="23">
        <f t="shared" si="0"/>
        <v>21</v>
      </c>
      <c r="J8" s="21">
        <v>5</v>
      </c>
      <c r="K8" s="22">
        <v>9</v>
      </c>
      <c r="L8" s="22">
        <v>8</v>
      </c>
      <c r="M8" s="22"/>
      <c r="N8" s="22"/>
      <c r="O8" s="23">
        <f t="shared" si="1"/>
        <v>42</v>
      </c>
      <c r="P8" s="21">
        <v>1</v>
      </c>
      <c r="Q8" s="22">
        <v>10</v>
      </c>
      <c r="R8" s="22">
        <v>5</v>
      </c>
      <c r="S8" s="22"/>
      <c r="T8" s="22"/>
      <c r="U8" s="23">
        <f t="shared" si="2"/>
        <v>20</v>
      </c>
      <c r="V8" s="21">
        <v>5</v>
      </c>
      <c r="W8" s="22">
        <v>9</v>
      </c>
      <c r="X8" s="22">
        <v>7</v>
      </c>
      <c r="Y8" s="22"/>
      <c r="Z8" s="22"/>
      <c r="AA8" s="23">
        <f t="shared" si="3"/>
        <v>41</v>
      </c>
      <c r="AB8" s="21">
        <v>1</v>
      </c>
      <c r="AC8" s="22">
        <v>9</v>
      </c>
      <c r="AD8" s="22">
        <v>8</v>
      </c>
      <c r="AE8" s="22"/>
      <c r="AF8" s="22"/>
      <c r="AG8" s="23">
        <f t="shared" si="4"/>
        <v>22</v>
      </c>
      <c r="AH8" s="21">
        <v>5</v>
      </c>
      <c r="AI8" s="22">
        <v>8</v>
      </c>
      <c r="AJ8" s="22">
        <v>4</v>
      </c>
      <c r="AK8" s="22"/>
      <c r="AL8" s="22"/>
      <c r="AM8" s="23">
        <f t="shared" si="5"/>
        <v>37</v>
      </c>
      <c r="AN8" s="21">
        <v>6</v>
      </c>
      <c r="AO8" s="22">
        <v>12</v>
      </c>
      <c r="AP8" s="22">
        <v>10</v>
      </c>
      <c r="AQ8" s="22"/>
      <c r="AR8" s="22"/>
      <c r="AS8" s="23">
        <f t="shared" si="6"/>
        <v>52</v>
      </c>
      <c r="AT8" s="26">
        <f aca="true" t="shared" si="7" ref="AT8:AT19">F8+L8+R8+X8+AD8+AJ8+AP8</f>
        <v>49</v>
      </c>
      <c r="AU8" s="27">
        <f aca="true" t="shared" si="8" ref="AU8:AU19">SUM(I8,O8,U8,AA8,AG8,AM8,AS8)</f>
        <v>235</v>
      </c>
      <c r="AV8" s="47"/>
    </row>
    <row r="9" spans="1:48" s="24" customFormat="1" ht="18.75" customHeight="1">
      <c r="A9" s="4">
        <v>3</v>
      </c>
      <c r="B9" s="48" t="s">
        <v>21</v>
      </c>
      <c r="C9" s="46" t="s">
        <v>23</v>
      </c>
      <c r="D9" s="21">
        <v>1</v>
      </c>
      <c r="E9" s="22">
        <v>7</v>
      </c>
      <c r="F9" s="22">
        <v>5</v>
      </c>
      <c r="G9" s="22"/>
      <c r="H9" s="22"/>
      <c r="I9" s="23">
        <f t="shared" si="0"/>
        <v>17</v>
      </c>
      <c r="J9" s="21">
        <v>5</v>
      </c>
      <c r="K9" s="22">
        <v>8</v>
      </c>
      <c r="L9" s="22">
        <v>5</v>
      </c>
      <c r="M9" s="22"/>
      <c r="N9" s="22"/>
      <c r="O9" s="23">
        <f t="shared" si="1"/>
        <v>38</v>
      </c>
      <c r="P9" s="21">
        <v>1</v>
      </c>
      <c r="Q9" s="22">
        <v>5</v>
      </c>
      <c r="R9" s="22">
        <v>1</v>
      </c>
      <c r="S9" s="22"/>
      <c r="T9" s="22"/>
      <c r="U9" s="23">
        <f t="shared" si="2"/>
        <v>11</v>
      </c>
      <c r="V9" s="21">
        <v>5</v>
      </c>
      <c r="W9" s="22">
        <v>7</v>
      </c>
      <c r="X9" s="22">
        <v>5</v>
      </c>
      <c r="Y9" s="22"/>
      <c r="Z9" s="22"/>
      <c r="AA9" s="23">
        <f t="shared" si="3"/>
        <v>37</v>
      </c>
      <c r="AB9" s="21">
        <v>1</v>
      </c>
      <c r="AC9" s="22">
        <v>9</v>
      </c>
      <c r="AD9" s="22">
        <v>4</v>
      </c>
      <c r="AE9" s="22"/>
      <c r="AF9" s="22"/>
      <c r="AG9" s="23">
        <f t="shared" si="4"/>
        <v>18</v>
      </c>
      <c r="AH9" s="21">
        <v>4</v>
      </c>
      <c r="AI9" s="22">
        <v>7</v>
      </c>
      <c r="AJ9" s="22">
        <v>4</v>
      </c>
      <c r="AK9" s="22"/>
      <c r="AL9" s="22"/>
      <c r="AM9" s="23">
        <f t="shared" si="5"/>
        <v>31</v>
      </c>
      <c r="AN9" s="21">
        <v>6</v>
      </c>
      <c r="AO9" s="22">
        <v>12</v>
      </c>
      <c r="AP9" s="22">
        <v>5</v>
      </c>
      <c r="AQ9" s="22"/>
      <c r="AR9" s="22"/>
      <c r="AS9" s="23">
        <f t="shared" si="6"/>
        <v>47</v>
      </c>
      <c r="AT9" s="26">
        <f t="shared" si="7"/>
        <v>29</v>
      </c>
      <c r="AU9" s="27">
        <f t="shared" si="8"/>
        <v>199</v>
      </c>
      <c r="AV9" s="47"/>
    </row>
    <row r="10" spans="1:48" ht="18.75" customHeight="1">
      <c r="A10" s="4">
        <v>4</v>
      </c>
      <c r="B10" s="31" t="s">
        <v>24</v>
      </c>
      <c r="C10" s="46" t="s">
        <v>20</v>
      </c>
      <c r="D10" s="21">
        <v>1</v>
      </c>
      <c r="E10" s="22">
        <v>9</v>
      </c>
      <c r="F10" s="22">
        <v>4</v>
      </c>
      <c r="G10" s="22"/>
      <c r="H10" s="22"/>
      <c r="I10" s="23">
        <f t="shared" si="0"/>
        <v>18</v>
      </c>
      <c r="J10" s="21">
        <v>4</v>
      </c>
      <c r="K10" s="22">
        <v>7</v>
      </c>
      <c r="L10" s="22">
        <v>6</v>
      </c>
      <c r="M10" s="22"/>
      <c r="N10" s="22"/>
      <c r="O10" s="23">
        <f t="shared" si="1"/>
        <v>33</v>
      </c>
      <c r="P10" s="21">
        <v>1</v>
      </c>
      <c r="Q10" s="22">
        <v>6</v>
      </c>
      <c r="R10" s="22">
        <v>1</v>
      </c>
      <c r="S10" s="22"/>
      <c r="T10" s="22"/>
      <c r="U10" s="23">
        <f t="shared" si="2"/>
        <v>12</v>
      </c>
      <c r="V10" s="21">
        <v>4</v>
      </c>
      <c r="W10" s="22">
        <v>6</v>
      </c>
      <c r="X10" s="22">
        <v>3</v>
      </c>
      <c r="Y10" s="22"/>
      <c r="Z10" s="22"/>
      <c r="AA10" s="23">
        <f t="shared" si="3"/>
        <v>29</v>
      </c>
      <c r="AB10" s="21">
        <v>1</v>
      </c>
      <c r="AC10" s="22">
        <v>7</v>
      </c>
      <c r="AD10" s="22">
        <v>3</v>
      </c>
      <c r="AE10" s="22"/>
      <c r="AF10" s="22"/>
      <c r="AG10" s="23">
        <f t="shared" si="4"/>
        <v>15</v>
      </c>
      <c r="AH10" s="21">
        <v>4</v>
      </c>
      <c r="AI10" s="22">
        <v>7</v>
      </c>
      <c r="AJ10" s="22">
        <v>7</v>
      </c>
      <c r="AK10" s="22"/>
      <c r="AL10" s="22"/>
      <c r="AM10" s="23">
        <f t="shared" si="5"/>
        <v>34</v>
      </c>
      <c r="AN10" s="21">
        <v>6</v>
      </c>
      <c r="AO10" s="22">
        <v>13</v>
      </c>
      <c r="AP10" s="22">
        <v>8</v>
      </c>
      <c r="AQ10" s="22"/>
      <c r="AR10" s="22"/>
      <c r="AS10" s="23">
        <f t="shared" si="6"/>
        <v>51</v>
      </c>
      <c r="AT10" s="26">
        <f t="shared" si="7"/>
        <v>32</v>
      </c>
      <c r="AU10" s="27">
        <f t="shared" si="8"/>
        <v>192</v>
      </c>
      <c r="AV10" s="47"/>
    </row>
    <row r="11" spans="1:48" ht="18.75" customHeight="1">
      <c r="A11" s="4">
        <v>5</v>
      </c>
      <c r="B11" s="31" t="s">
        <v>49</v>
      </c>
      <c r="C11" s="46" t="s">
        <v>50</v>
      </c>
      <c r="D11" s="21">
        <v>1</v>
      </c>
      <c r="E11" s="22">
        <v>8</v>
      </c>
      <c r="F11" s="22">
        <v>6</v>
      </c>
      <c r="G11" s="22"/>
      <c r="H11" s="22"/>
      <c r="I11" s="23">
        <f t="shared" si="0"/>
        <v>19</v>
      </c>
      <c r="J11" s="21">
        <v>4</v>
      </c>
      <c r="K11" s="22">
        <v>6</v>
      </c>
      <c r="L11" s="22">
        <v>3</v>
      </c>
      <c r="M11" s="22"/>
      <c r="N11" s="22"/>
      <c r="O11" s="23">
        <f t="shared" si="1"/>
        <v>29</v>
      </c>
      <c r="P11" s="21">
        <v>1</v>
      </c>
      <c r="Q11" s="22">
        <v>7</v>
      </c>
      <c r="R11" s="22">
        <v>5</v>
      </c>
      <c r="S11" s="22"/>
      <c r="T11" s="22"/>
      <c r="U11" s="23">
        <f t="shared" si="2"/>
        <v>17</v>
      </c>
      <c r="V11" s="21">
        <v>5</v>
      </c>
      <c r="W11" s="22">
        <v>9</v>
      </c>
      <c r="X11" s="22">
        <v>4</v>
      </c>
      <c r="Y11" s="22"/>
      <c r="Z11" s="22"/>
      <c r="AA11" s="23">
        <f t="shared" si="3"/>
        <v>38</v>
      </c>
      <c r="AB11" s="21">
        <v>1</v>
      </c>
      <c r="AC11" s="22">
        <v>4</v>
      </c>
      <c r="AD11" s="22">
        <v>2</v>
      </c>
      <c r="AE11" s="22"/>
      <c r="AF11" s="22"/>
      <c r="AG11" s="23">
        <f t="shared" si="4"/>
        <v>11</v>
      </c>
      <c r="AH11" s="21">
        <v>4</v>
      </c>
      <c r="AI11" s="22">
        <v>7</v>
      </c>
      <c r="AJ11" s="22">
        <v>2</v>
      </c>
      <c r="AK11" s="22"/>
      <c r="AL11" s="22"/>
      <c r="AM11" s="23">
        <f t="shared" si="5"/>
        <v>29</v>
      </c>
      <c r="AN11" s="21">
        <v>3</v>
      </c>
      <c r="AO11" s="22">
        <v>5</v>
      </c>
      <c r="AP11" s="22">
        <v>2</v>
      </c>
      <c r="AQ11" s="22"/>
      <c r="AR11" s="22"/>
      <c r="AS11" s="23">
        <f t="shared" si="6"/>
        <v>22</v>
      </c>
      <c r="AT11" s="26">
        <f t="shared" si="7"/>
        <v>24</v>
      </c>
      <c r="AU11" s="27">
        <f t="shared" si="8"/>
        <v>165</v>
      </c>
      <c r="AV11" s="47"/>
    </row>
    <row r="12" spans="1:48" ht="18.75" customHeight="1">
      <c r="A12" s="4">
        <v>6</v>
      </c>
      <c r="B12" s="31" t="s">
        <v>27</v>
      </c>
      <c r="C12" s="46" t="s">
        <v>28</v>
      </c>
      <c r="D12" s="21">
        <v>1</v>
      </c>
      <c r="E12" s="22">
        <v>4</v>
      </c>
      <c r="F12" s="22">
        <v>1</v>
      </c>
      <c r="G12" s="22"/>
      <c r="H12" s="22"/>
      <c r="I12" s="23">
        <f t="shared" si="0"/>
        <v>10</v>
      </c>
      <c r="J12" s="21">
        <v>4</v>
      </c>
      <c r="K12" s="22">
        <v>7</v>
      </c>
      <c r="L12" s="22">
        <v>4</v>
      </c>
      <c r="M12" s="22"/>
      <c r="N12" s="22"/>
      <c r="O12" s="23">
        <f t="shared" si="1"/>
        <v>31</v>
      </c>
      <c r="P12" s="21">
        <v>1</v>
      </c>
      <c r="Q12" s="22">
        <v>6</v>
      </c>
      <c r="R12" s="22">
        <v>1</v>
      </c>
      <c r="S12" s="22"/>
      <c r="T12" s="22"/>
      <c r="U12" s="23">
        <f t="shared" si="2"/>
        <v>12</v>
      </c>
      <c r="V12" s="21">
        <v>5</v>
      </c>
      <c r="W12" s="22">
        <v>8</v>
      </c>
      <c r="X12" s="22">
        <v>3</v>
      </c>
      <c r="Y12" s="22"/>
      <c r="Z12" s="22"/>
      <c r="AA12" s="23">
        <f t="shared" si="3"/>
        <v>36</v>
      </c>
      <c r="AB12" s="21">
        <v>1</v>
      </c>
      <c r="AC12" s="22">
        <v>1</v>
      </c>
      <c r="AD12" s="22">
        <v>0</v>
      </c>
      <c r="AE12" s="22"/>
      <c r="AF12" s="22"/>
      <c r="AG12" s="23">
        <f t="shared" si="4"/>
        <v>6</v>
      </c>
      <c r="AH12" s="21">
        <v>3</v>
      </c>
      <c r="AI12" s="22">
        <v>4</v>
      </c>
      <c r="AJ12" s="22">
        <v>4</v>
      </c>
      <c r="AK12" s="22"/>
      <c r="AL12" s="22"/>
      <c r="AM12" s="23">
        <f t="shared" si="5"/>
        <v>23</v>
      </c>
      <c r="AN12" s="21">
        <v>4</v>
      </c>
      <c r="AO12" s="22">
        <v>8</v>
      </c>
      <c r="AP12" s="22">
        <v>6</v>
      </c>
      <c r="AQ12" s="22"/>
      <c r="AR12" s="22"/>
      <c r="AS12" s="23">
        <f t="shared" si="6"/>
        <v>34</v>
      </c>
      <c r="AT12" s="26">
        <f t="shared" si="7"/>
        <v>19</v>
      </c>
      <c r="AU12" s="27">
        <f t="shared" si="8"/>
        <v>152</v>
      </c>
      <c r="AV12" s="47"/>
    </row>
    <row r="13" spans="1:48" ht="18.75" customHeight="1">
      <c r="A13" s="4">
        <v>7</v>
      </c>
      <c r="B13" s="31"/>
      <c r="C13" s="46"/>
      <c r="D13" s="21"/>
      <c r="E13" s="22"/>
      <c r="F13" s="22"/>
      <c r="G13" s="22"/>
      <c r="H13" s="22"/>
      <c r="I13" s="23">
        <f aca="true" t="shared" si="9" ref="I13:I19">SUM(D13*5,E13,F13,G13*-7,H13*-10)</f>
        <v>0</v>
      </c>
      <c r="J13" s="21"/>
      <c r="K13" s="22"/>
      <c r="L13" s="22"/>
      <c r="M13" s="22"/>
      <c r="N13" s="22"/>
      <c r="O13" s="23">
        <f aca="true" t="shared" si="10" ref="O13:O19">SUM(J13*5,K13,L13,M13*-7,N13*-10)</f>
        <v>0</v>
      </c>
      <c r="P13" s="21"/>
      <c r="Q13" s="22"/>
      <c r="R13" s="22"/>
      <c r="S13" s="22"/>
      <c r="T13" s="22"/>
      <c r="U13" s="23">
        <f aca="true" t="shared" si="11" ref="U13:U19">SUM(P13*5,Q13,R13,S13*-7,T13*-10)</f>
        <v>0</v>
      </c>
      <c r="V13" s="21"/>
      <c r="W13" s="22"/>
      <c r="X13" s="22"/>
      <c r="Y13" s="22"/>
      <c r="Z13" s="22"/>
      <c r="AA13" s="23">
        <f aca="true" t="shared" si="12" ref="AA13:AA19">SUM(V13*5,W13,X13,Y13*-7,Z13*-10)</f>
        <v>0</v>
      </c>
      <c r="AB13" s="21"/>
      <c r="AC13" s="22"/>
      <c r="AD13" s="22"/>
      <c r="AE13" s="22"/>
      <c r="AF13" s="22"/>
      <c r="AG13" s="23">
        <f aca="true" t="shared" si="13" ref="AG13:AG18">SUM(AB13*5,AC13,AD13,AE13*-7,AF13*-10)</f>
        <v>0</v>
      </c>
      <c r="AH13" s="21"/>
      <c r="AI13" s="22"/>
      <c r="AJ13" s="22"/>
      <c r="AK13" s="22"/>
      <c r="AL13" s="22"/>
      <c r="AM13" s="23">
        <f aca="true" t="shared" si="14" ref="AM13:AM18">SUM(AH13*5,AI13,AJ13,AK13*-7,AL13*-10)</f>
        <v>0</v>
      </c>
      <c r="AN13" s="21"/>
      <c r="AO13" s="22"/>
      <c r="AP13" s="22"/>
      <c r="AQ13" s="22"/>
      <c r="AR13" s="22"/>
      <c r="AS13" s="23">
        <f aca="true" t="shared" si="15" ref="AS13:AS18">SUM(AN13*5,AO13,AP13,AQ13*-7,AR13*-10)</f>
        <v>0</v>
      </c>
      <c r="AT13" s="26">
        <f t="shared" si="7"/>
        <v>0</v>
      </c>
      <c r="AU13" s="27">
        <f t="shared" si="8"/>
        <v>0</v>
      </c>
      <c r="AV13" s="47"/>
    </row>
    <row r="14" spans="1:48" ht="18.75" customHeight="1">
      <c r="A14" s="4">
        <v>8</v>
      </c>
      <c r="B14" s="31"/>
      <c r="C14" s="46"/>
      <c r="D14" s="21"/>
      <c r="E14" s="22"/>
      <c r="F14" s="22"/>
      <c r="G14" s="22"/>
      <c r="H14" s="22"/>
      <c r="I14" s="23">
        <f t="shared" si="9"/>
        <v>0</v>
      </c>
      <c r="J14" s="21"/>
      <c r="K14" s="22"/>
      <c r="L14" s="22"/>
      <c r="M14" s="22"/>
      <c r="N14" s="22"/>
      <c r="O14" s="23">
        <f t="shared" si="10"/>
        <v>0</v>
      </c>
      <c r="P14" s="21"/>
      <c r="Q14" s="22"/>
      <c r="R14" s="22"/>
      <c r="S14" s="22"/>
      <c r="T14" s="22"/>
      <c r="U14" s="23">
        <f t="shared" si="11"/>
        <v>0</v>
      </c>
      <c r="V14" s="21"/>
      <c r="W14" s="22"/>
      <c r="X14" s="22"/>
      <c r="Y14" s="22"/>
      <c r="Z14" s="22"/>
      <c r="AA14" s="23">
        <f t="shared" si="12"/>
        <v>0</v>
      </c>
      <c r="AB14" s="21"/>
      <c r="AC14" s="22"/>
      <c r="AD14" s="22"/>
      <c r="AE14" s="22"/>
      <c r="AF14" s="22"/>
      <c r="AG14" s="23">
        <f t="shared" si="13"/>
        <v>0</v>
      </c>
      <c r="AH14" s="21"/>
      <c r="AI14" s="22"/>
      <c r="AJ14" s="22"/>
      <c r="AK14" s="22"/>
      <c r="AL14" s="22"/>
      <c r="AM14" s="23">
        <f t="shared" si="14"/>
        <v>0</v>
      </c>
      <c r="AN14" s="21"/>
      <c r="AO14" s="22"/>
      <c r="AP14" s="22"/>
      <c r="AQ14" s="22"/>
      <c r="AR14" s="22"/>
      <c r="AS14" s="23">
        <f t="shared" si="15"/>
        <v>0</v>
      </c>
      <c r="AT14" s="26">
        <f t="shared" si="7"/>
        <v>0</v>
      </c>
      <c r="AU14" s="27">
        <f t="shared" si="8"/>
        <v>0</v>
      </c>
      <c r="AV14" s="47"/>
    </row>
    <row r="15" spans="1:48" ht="18.75" customHeight="1">
      <c r="A15" s="4">
        <v>9</v>
      </c>
      <c r="B15" s="31"/>
      <c r="C15" s="46"/>
      <c r="D15" s="21"/>
      <c r="E15" s="22"/>
      <c r="F15" s="22"/>
      <c r="G15" s="22"/>
      <c r="H15" s="22"/>
      <c r="I15" s="23">
        <f t="shared" si="9"/>
        <v>0</v>
      </c>
      <c r="J15" s="21"/>
      <c r="K15" s="22"/>
      <c r="L15" s="22"/>
      <c r="M15" s="22"/>
      <c r="N15" s="22"/>
      <c r="O15" s="23">
        <f t="shared" si="10"/>
        <v>0</v>
      </c>
      <c r="P15" s="21"/>
      <c r="Q15" s="22"/>
      <c r="R15" s="22"/>
      <c r="S15" s="22"/>
      <c r="T15" s="22"/>
      <c r="U15" s="23">
        <f t="shared" si="11"/>
        <v>0</v>
      </c>
      <c r="V15" s="21"/>
      <c r="W15" s="22"/>
      <c r="X15" s="22"/>
      <c r="Y15" s="22"/>
      <c r="Z15" s="22"/>
      <c r="AA15" s="23">
        <f t="shared" si="12"/>
        <v>0</v>
      </c>
      <c r="AB15" s="21"/>
      <c r="AC15" s="22"/>
      <c r="AD15" s="22"/>
      <c r="AE15" s="22"/>
      <c r="AF15" s="22"/>
      <c r="AG15" s="23">
        <f t="shared" si="13"/>
        <v>0</v>
      </c>
      <c r="AH15" s="21"/>
      <c r="AI15" s="22"/>
      <c r="AJ15" s="22"/>
      <c r="AK15" s="22"/>
      <c r="AL15" s="22"/>
      <c r="AM15" s="23">
        <f t="shared" si="14"/>
        <v>0</v>
      </c>
      <c r="AN15" s="21"/>
      <c r="AO15" s="22"/>
      <c r="AP15" s="22"/>
      <c r="AQ15" s="22"/>
      <c r="AR15" s="22"/>
      <c r="AS15" s="23">
        <f t="shared" si="15"/>
        <v>0</v>
      </c>
      <c r="AT15" s="26">
        <f t="shared" si="7"/>
        <v>0</v>
      </c>
      <c r="AU15" s="27">
        <f t="shared" si="8"/>
        <v>0</v>
      </c>
      <c r="AV15" s="47"/>
    </row>
    <row r="16" spans="1:48" s="24" customFormat="1" ht="18.75" customHeight="1">
      <c r="A16" s="4">
        <v>10</v>
      </c>
      <c r="B16" s="31"/>
      <c r="C16" s="46"/>
      <c r="D16" s="21"/>
      <c r="E16" s="22"/>
      <c r="F16" s="22"/>
      <c r="G16" s="22"/>
      <c r="H16" s="22"/>
      <c r="I16" s="23">
        <f t="shared" si="9"/>
        <v>0</v>
      </c>
      <c r="J16" s="21"/>
      <c r="K16" s="22"/>
      <c r="L16" s="22"/>
      <c r="M16" s="22"/>
      <c r="N16" s="22"/>
      <c r="O16" s="23">
        <f t="shared" si="10"/>
        <v>0</v>
      </c>
      <c r="P16" s="21"/>
      <c r="Q16" s="22"/>
      <c r="R16" s="22"/>
      <c r="S16" s="22"/>
      <c r="T16" s="22"/>
      <c r="U16" s="23">
        <f t="shared" si="11"/>
        <v>0</v>
      </c>
      <c r="V16" s="21"/>
      <c r="W16" s="22"/>
      <c r="X16" s="22"/>
      <c r="Y16" s="22"/>
      <c r="Z16" s="22"/>
      <c r="AA16" s="23">
        <f t="shared" si="12"/>
        <v>0</v>
      </c>
      <c r="AB16" s="21"/>
      <c r="AC16" s="22"/>
      <c r="AD16" s="22"/>
      <c r="AE16" s="22"/>
      <c r="AF16" s="22"/>
      <c r="AG16" s="23">
        <f t="shared" si="13"/>
        <v>0</v>
      </c>
      <c r="AH16" s="21"/>
      <c r="AI16" s="22"/>
      <c r="AJ16" s="22"/>
      <c r="AK16" s="22"/>
      <c r="AL16" s="22"/>
      <c r="AM16" s="23">
        <f t="shared" si="14"/>
        <v>0</v>
      </c>
      <c r="AN16" s="21"/>
      <c r="AO16" s="22"/>
      <c r="AP16" s="22"/>
      <c r="AQ16" s="22"/>
      <c r="AR16" s="22"/>
      <c r="AS16" s="23">
        <f t="shared" si="15"/>
        <v>0</v>
      </c>
      <c r="AT16" s="26">
        <f t="shared" si="7"/>
        <v>0</v>
      </c>
      <c r="AU16" s="27">
        <f t="shared" si="8"/>
        <v>0</v>
      </c>
      <c r="AV16" s="47"/>
    </row>
    <row r="17" spans="1:48" ht="18.75" customHeight="1">
      <c r="A17" s="4">
        <v>11</v>
      </c>
      <c r="B17" s="45"/>
      <c r="C17" s="46"/>
      <c r="D17" s="21"/>
      <c r="E17" s="22"/>
      <c r="F17" s="22"/>
      <c r="G17" s="22"/>
      <c r="H17" s="22"/>
      <c r="I17" s="23">
        <f t="shared" si="9"/>
        <v>0</v>
      </c>
      <c r="J17" s="21"/>
      <c r="K17" s="22"/>
      <c r="L17" s="22"/>
      <c r="M17" s="22"/>
      <c r="N17" s="22"/>
      <c r="O17" s="23">
        <f t="shared" si="10"/>
        <v>0</v>
      </c>
      <c r="P17" s="21"/>
      <c r="Q17" s="22"/>
      <c r="R17" s="22"/>
      <c r="S17" s="22"/>
      <c r="T17" s="22"/>
      <c r="U17" s="23">
        <f t="shared" si="11"/>
        <v>0</v>
      </c>
      <c r="V17" s="21"/>
      <c r="W17" s="22"/>
      <c r="X17" s="22"/>
      <c r="Y17" s="22"/>
      <c r="Z17" s="22"/>
      <c r="AA17" s="23">
        <f t="shared" si="12"/>
        <v>0</v>
      </c>
      <c r="AB17" s="21"/>
      <c r="AC17" s="22"/>
      <c r="AD17" s="22"/>
      <c r="AE17" s="22"/>
      <c r="AF17" s="22"/>
      <c r="AG17" s="23">
        <f t="shared" si="13"/>
        <v>0</v>
      </c>
      <c r="AH17" s="21"/>
      <c r="AI17" s="22"/>
      <c r="AJ17" s="22"/>
      <c r="AK17" s="22"/>
      <c r="AL17" s="22"/>
      <c r="AM17" s="23">
        <f t="shared" si="14"/>
        <v>0</v>
      </c>
      <c r="AN17" s="21"/>
      <c r="AO17" s="22"/>
      <c r="AP17" s="22"/>
      <c r="AQ17" s="22"/>
      <c r="AR17" s="22"/>
      <c r="AS17" s="23">
        <f t="shared" si="15"/>
        <v>0</v>
      </c>
      <c r="AT17" s="26">
        <f t="shared" si="7"/>
        <v>0</v>
      </c>
      <c r="AU17" s="27">
        <f t="shared" si="8"/>
        <v>0</v>
      </c>
      <c r="AV17" s="47"/>
    </row>
    <row r="18" spans="1:48" s="24" customFormat="1" ht="18.75" customHeight="1" thickBot="1">
      <c r="A18" s="4">
        <v>12</v>
      </c>
      <c r="B18" s="45"/>
      <c r="C18" s="46"/>
      <c r="D18" s="37"/>
      <c r="E18" s="38"/>
      <c r="F18" s="38"/>
      <c r="G18" s="38"/>
      <c r="H18" s="38"/>
      <c r="I18" s="23">
        <f t="shared" si="9"/>
        <v>0</v>
      </c>
      <c r="J18" s="37"/>
      <c r="K18" s="38"/>
      <c r="L18" s="38"/>
      <c r="M18" s="38"/>
      <c r="N18" s="38"/>
      <c r="O18" s="23">
        <f t="shared" si="10"/>
        <v>0</v>
      </c>
      <c r="P18" s="37"/>
      <c r="Q18" s="38"/>
      <c r="R18" s="38"/>
      <c r="S18" s="38"/>
      <c r="T18" s="38"/>
      <c r="U18" s="23">
        <f t="shared" si="11"/>
        <v>0</v>
      </c>
      <c r="V18" s="37"/>
      <c r="W18" s="38"/>
      <c r="X18" s="38"/>
      <c r="Y18" s="38"/>
      <c r="Z18" s="38"/>
      <c r="AA18" s="23">
        <f t="shared" si="12"/>
        <v>0</v>
      </c>
      <c r="AB18" s="21"/>
      <c r="AC18" s="22"/>
      <c r="AD18" s="22"/>
      <c r="AE18" s="22"/>
      <c r="AF18" s="22"/>
      <c r="AG18" s="23">
        <f t="shared" si="13"/>
        <v>0</v>
      </c>
      <c r="AH18" s="21"/>
      <c r="AI18" s="22"/>
      <c r="AJ18" s="22"/>
      <c r="AK18" s="22"/>
      <c r="AL18" s="22"/>
      <c r="AM18" s="23">
        <f t="shared" si="14"/>
        <v>0</v>
      </c>
      <c r="AN18" s="21"/>
      <c r="AO18" s="22"/>
      <c r="AP18" s="22"/>
      <c r="AQ18" s="22"/>
      <c r="AR18" s="22"/>
      <c r="AS18" s="23">
        <f t="shared" si="15"/>
        <v>0</v>
      </c>
      <c r="AT18" s="26">
        <f t="shared" si="7"/>
        <v>0</v>
      </c>
      <c r="AU18" s="27">
        <f t="shared" si="8"/>
        <v>0</v>
      </c>
      <c r="AV18" s="47"/>
    </row>
    <row r="19" spans="1:48" s="24" customFormat="1" ht="13.5" customHeight="1" thickBot="1">
      <c r="A19" s="71" t="s">
        <v>3</v>
      </c>
      <c r="B19" s="72"/>
      <c r="C19" s="41"/>
      <c r="D19" s="1">
        <v>1</v>
      </c>
      <c r="E19" s="14">
        <v>10</v>
      </c>
      <c r="F19" s="20">
        <f>E19</f>
        <v>10</v>
      </c>
      <c r="G19" s="32"/>
      <c r="H19" s="17"/>
      <c r="I19" s="13">
        <f t="shared" si="9"/>
        <v>25</v>
      </c>
      <c r="J19" s="1">
        <v>5</v>
      </c>
      <c r="K19" s="14">
        <v>10</v>
      </c>
      <c r="L19" s="20">
        <f>K19</f>
        <v>10</v>
      </c>
      <c r="M19" s="32"/>
      <c r="N19" s="18"/>
      <c r="O19" s="13">
        <f t="shared" si="10"/>
        <v>45</v>
      </c>
      <c r="P19" s="1">
        <v>1</v>
      </c>
      <c r="Q19" s="14">
        <v>10</v>
      </c>
      <c r="R19" s="20">
        <f>Q19</f>
        <v>10</v>
      </c>
      <c r="S19" s="20"/>
      <c r="T19" s="15"/>
      <c r="U19" s="19">
        <f t="shared" si="11"/>
        <v>25</v>
      </c>
      <c r="V19" s="1">
        <v>5</v>
      </c>
      <c r="W19" s="14">
        <v>10</v>
      </c>
      <c r="X19" s="20">
        <f>W19</f>
        <v>10</v>
      </c>
      <c r="Y19" s="20"/>
      <c r="Z19" s="15"/>
      <c r="AA19" s="19">
        <f t="shared" si="12"/>
        <v>45</v>
      </c>
      <c r="AB19" s="1">
        <v>1</v>
      </c>
      <c r="AC19" s="14">
        <v>10</v>
      </c>
      <c r="AD19" s="20">
        <f>AC19</f>
        <v>10</v>
      </c>
      <c r="AE19" s="20"/>
      <c r="AF19" s="15"/>
      <c r="AG19" s="19">
        <f>SUM(AB19*5+AC19*2)</f>
        <v>25</v>
      </c>
      <c r="AH19" s="1">
        <v>5</v>
      </c>
      <c r="AI19" s="14">
        <v>10</v>
      </c>
      <c r="AJ19" s="20">
        <f>AI19</f>
        <v>10</v>
      </c>
      <c r="AK19" s="20"/>
      <c r="AL19" s="15"/>
      <c r="AM19" s="19">
        <f>SUM(AH19*5+AI19*2)</f>
        <v>45</v>
      </c>
      <c r="AN19" s="1">
        <v>6</v>
      </c>
      <c r="AO19" s="14">
        <v>15</v>
      </c>
      <c r="AP19" s="20">
        <f>AO19</f>
        <v>15</v>
      </c>
      <c r="AQ19" s="20"/>
      <c r="AR19" s="15"/>
      <c r="AS19" s="19">
        <f>SUM(AN19*5+AO19*2)</f>
        <v>60</v>
      </c>
      <c r="AT19" s="16">
        <f t="shared" si="7"/>
        <v>75</v>
      </c>
      <c r="AU19" s="13">
        <f t="shared" si="8"/>
        <v>270</v>
      </c>
      <c r="AV19" s="47"/>
    </row>
    <row r="20" spans="1:48" s="24" customFormat="1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47"/>
    </row>
    <row r="21" spans="1:47" ht="66.75" customHeight="1">
      <c r="A21" s="2"/>
      <c r="B21" s="75" t="s">
        <v>15</v>
      </c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3"/>
    </row>
    <row r="22" spans="1:47" ht="27.75" customHeight="1">
      <c r="A22" s="73" t="s">
        <v>26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</row>
    <row r="23" spans="1:47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</row>
    <row r="25" ht="12.75">
      <c r="A25" s="24" t="s">
        <v>7</v>
      </c>
    </row>
    <row r="26" spans="1:3" ht="12.75">
      <c r="A26" s="50" t="s">
        <v>40</v>
      </c>
      <c r="B26" s="12" t="s">
        <v>42</v>
      </c>
      <c r="C26" s="12"/>
    </row>
    <row r="27" spans="1:3" ht="12.75">
      <c r="A27" s="50" t="s">
        <v>43</v>
      </c>
      <c r="B27" s="12" t="s">
        <v>35</v>
      </c>
      <c r="C27" s="12"/>
    </row>
    <row r="28" spans="1:3" ht="12.75">
      <c r="A28" s="50" t="s">
        <v>34</v>
      </c>
      <c r="B28" s="12" t="s">
        <v>41</v>
      </c>
      <c r="C28" s="12"/>
    </row>
    <row r="29" spans="1:2" ht="12.75">
      <c r="A29" s="51" t="s">
        <v>44</v>
      </c>
      <c r="B29" s="12" t="s">
        <v>45</v>
      </c>
    </row>
    <row r="30" spans="1:3" ht="12.75">
      <c r="A30" s="51" t="s">
        <v>46</v>
      </c>
      <c r="B30" s="12" t="s">
        <v>48</v>
      </c>
      <c r="C30" s="39"/>
    </row>
    <row r="31" spans="1:2" ht="12.75">
      <c r="A31" s="50" t="s">
        <v>36</v>
      </c>
      <c r="B31" s="12" t="s">
        <v>47</v>
      </c>
    </row>
    <row r="34" spans="2:4" ht="12.75">
      <c r="B34" s="25" t="s">
        <v>8</v>
      </c>
      <c r="C34" s="25"/>
      <c r="D34" t="s">
        <v>18</v>
      </c>
    </row>
    <row r="35" ht="12.75">
      <c r="D35" t="s">
        <v>12</v>
      </c>
    </row>
    <row r="36" ht="12.75">
      <c r="D36" t="s">
        <v>9</v>
      </c>
    </row>
    <row r="37" ht="12.75">
      <c r="D37" t="s">
        <v>10</v>
      </c>
    </row>
    <row r="38" ht="12.75">
      <c r="D38" t="s">
        <v>11</v>
      </c>
    </row>
  </sheetData>
  <sheetProtection/>
  <mergeCells count="23">
    <mergeCell ref="A22:AU22"/>
    <mergeCell ref="B21:AT21"/>
    <mergeCell ref="D6:F6"/>
    <mergeCell ref="AT5:AT6"/>
    <mergeCell ref="J6:L6"/>
    <mergeCell ref="A5:B6"/>
    <mergeCell ref="A19:B19"/>
    <mergeCell ref="AN6:AR6"/>
    <mergeCell ref="AN5:AS5"/>
    <mergeCell ref="AB6:AF6"/>
    <mergeCell ref="P6:T6"/>
    <mergeCell ref="V5:AA5"/>
    <mergeCell ref="V6:Z6"/>
    <mergeCell ref="P5:U5"/>
    <mergeCell ref="AH5:AM5"/>
    <mergeCell ref="AH6:AL6"/>
    <mergeCell ref="AB5:AG5"/>
    <mergeCell ref="A23:AU23"/>
    <mergeCell ref="A1:AU1"/>
    <mergeCell ref="A2:AU2"/>
    <mergeCell ref="AU5:AU6"/>
    <mergeCell ref="J5:O5"/>
    <mergeCell ref="D5:I5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5" bestFit="1" customWidth="1"/>
    <col min="3" max="3" width="6.421875" style="5" bestFit="1" customWidth="1"/>
    <col min="4" max="4" width="5.8515625" style="5" bestFit="1" customWidth="1"/>
    <col min="5" max="5" width="5.57421875" style="5" bestFit="1" customWidth="1"/>
    <col min="6" max="6" width="4.57421875" style="9" bestFit="1" customWidth="1"/>
    <col min="7" max="7" width="6.57421875" style="5" bestFit="1" customWidth="1"/>
  </cols>
  <sheetData>
    <row r="1" spans="1:7" ht="12.75">
      <c r="A1" s="6"/>
      <c r="B1" s="7"/>
      <c r="C1" s="10"/>
      <c r="D1" s="7"/>
      <c r="E1" s="7"/>
      <c r="F1" s="8"/>
      <c r="G1" s="7"/>
    </row>
    <row r="2" spans="1:7" ht="12.75">
      <c r="A2" s="12"/>
      <c r="C2" s="11"/>
      <c r="E2" s="9"/>
      <c r="G2" s="9"/>
    </row>
    <row r="3" spans="1:7" ht="12.75">
      <c r="A3" s="12"/>
      <c r="C3" s="11"/>
      <c r="E3" s="9"/>
      <c r="G3" s="9"/>
    </row>
    <row r="4" spans="1:7" ht="12.75">
      <c r="A4" s="12"/>
      <c r="C4" s="11"/>
      <c r="E4" s="9"/>
      <c r="G4" s="9"/>
    </row>
    <row r="5" spans="1:7" ht="12.75">
      <c r="A5" s="12"/>
      <c r="C5" s="11"/>
      <c r="E5" s="9"/>
      <c r="G5" s="9"/>
    </row>
    <row r="6" spans="1:7" ht="12.75">
      <c r="A6" s="12"/>
      <c r="C6" s="11"/>
      <c r="E6" s="9"/>
      <c r="G6" s="9"/>
    </row>
    <row r="7" spans="1:7" ht="12.75">
      <c r="A7" s="12"/>
      <c r="C7" s="11"/>
      <c r="E7" s="9"/>
      <c r="G7" s="9"/>
    </row>
    <row r="8" spans="1:7" ht="12.75">
      <c r="A8" s="12"/>
      <c r="C8" s="11"/>
      <c r="E8" s="9"/>
      <c r="G8" s="9"/>
    </row>
    <row r="9" spans="1:7" ht="12.75">
      <c r="A9" s="12"/>
      <c r="C9" s="11"/>
      <c r="E9" s="9"/>
      <c r="G9" s="9"/>
    </row>
    <row r="10" spans="1:7" ht="12.75">
      <c r="A10" s="12"/>
      <c r="C10" s="11"/>
      <c r="E10" s="9"/>
      <c r="G10" s="9"/>
    </row>
    <row r="11" spans="1:7" ht="12.75">
      <c r="A11" s="12"/>
      <c r="C11" s="11"/>
      <c r="E11" s="9"/>
      <c r="G11" s="9"/>
    </row>
    <row r="12" spans="1:7" ht="12.75">
      <c r="A12" s="12"/>
      <c r="C12" s="11"/>
      <c r="E12" s="9"/>
      <c r="G12" s="9"/>
    </row>
    <row r="13" spans="1:7" ht="12.75">
      <c r="A13" s="12"/>
      <c r="C13" s="11"/>
      <c r="E13" s="9"/>
      <c r="G13" s="9"/>
    </row>
    <row r="14" spans="1:7" ht="12.75">
      <c r="A14" s="12"/>
      <c r="C14" s="11"/>
      <c r="E14" s="9"/>
      <c r="G14" s="9"/>
    </row>
    <row r="15" spans="1:7" ht="12.75">
      <c r="A15" s="12"/>
      <c r="C15" s="11"/>
      <c r="E15" s="9"/>
      <c r="G15" s="9"/>
    </row>
    <row r="16" spans="3:7" ht="12.75">
      <c r="C16" s="11"/>
      <c r="E16" s="9"/>
      <c r="G1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2019-02-24T15:58:55Z</dcterms:modified>
  <cp:category/>
  <cp:version/>
  <cp:contentType/>
  <cp:contentStatus/>
</cp:coreProperties>
</file>